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E:\Юля флешка\Турниры\турниры федерации и СЗАО\ТУРНИР ФКМ 25.03.2023\"/>
    </mc:Choice>
  </mc:AlternateContent>
  <bookViews>
    <workbookView xWindow="0" yWindow="525" windowWidth="28800" windowHeight="17505"/>
  </bookViews>
  <sheets>
    <sheet name="Заявка" sheetId="1" r:id="rId1"/>
    <sheet name="Лист регистрации" sheetId="8" r:id="rId2"/>
    <sheet name="Предварительная заявка" sheetId="2" state="hidden" r:id="rId3"/>
    <sheet name="Виды программ" sheetId="6" state="hidden" r:id="rId4"/>
    <sheet name="Регистрация" sheetId="7"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0" hidden="1">Заявка!$A$9:$AU$9</definedName>
    <definedName name="hh">[1]Списки!$G$2:$G$12</definedName>
    <definedName name="г">#REF!</definedName>
    <definedName name="галицына">[1]Списки!$D$2:$D$32</definedName>
    <definedName name="да" comment="Согрласны?" localSheetId="0">Заявка!$BC$10:$BC$11</definedName>
    <definedName name="дни">#REF!</definedName>
    <definedName name="ее">[2]Списки!$G$2:$G$12</definedName>
    <definedName name="_xlnm.Print_Titles" localSheetId="0">Заявка!$1:$7</definedName>
    <definedName name="и">[3]Списки!$E$2:$E$13</definedName>
    <definedName name="йфя">[4]Списки!$J$2:$J$62</definedName>
    <definedName name="ката">#REF!</definedName>
    <definedName name="Квал">[5]Лист2!$A$1:$A$8</definedName>
    <definedName name="команда">#REF!</definedName>
    <definedName name="кузнецова">[2]Списки!$G$2:$G$12</definedName>
    <definedName name="Кумитэ">#REF!</definedName>
    <definedName name="мес">#REF!</definedName>
    <definedName name="нннн">[2]Списки!$H$2:$H$3</definedName>
    <definedName name="поединки">#REF!</definedName>
    <definedName name="поединкиnew">[6]Категории!$A$1:$A$61</definedName>
    <definedName name="пол">#REF!</definedName>
    <definedName name="раздел">#REF!</definedName>
    <definedName name="разряд">#REF!</definedName>
    <definedName name="регион">#REF!</definedName>
    <definedName name="судьи">#REF!</definedName>
  </definedNames>
  <calcPr calcId="152511"/>
</workbook>
</file>

<file path=xl/calcChain.xml><?xml version="1.0" encoding="utf-8"?>
<calcChain xmlns="http://schemas.openxmlformats.org/spreadsheetml/2006/main">
  <c r="S64" i="1" l="1"/>
  <c r="F36" i="8"/>
  <c r="F10" i="8"/>
  <c r="F143" i="8"/>
  <c r="F169" i="8"/>
  <c r="F195" i="8"/>
  <c r="F221" i="8"/>
  <c r="F247" i="8"/>
  <c r="F273" i="8"/>
  <c r="F299" i="8"/>
  <c r="F325" i="8"/>
  <c r="F351" i="8"/>
  <c r="F377" i="8"/>
  <c r="F403" i="8"/>
  <c r="F429" i="8"/>
  <c r="F455" i="8"/>
  <c r="F481" i="8"/>
  <c r="F507" i="8"/>
  <c r="F533" i="8"/>
  <c r="F559" i="8"/>
  <c r="F585" i="8"/>
  <c r="F611" i="8"/>
  <c r="F637" i="8"/>
  <c r="F663" i="8"/>
  <c r="F689" i="8"/>
  <c r="F715" i="8"/>
  <c r="F741" i="8"/>
  <c r="F767" i="8"/>
  <c r="F793" i="8"/>
  <c r="F819" i="8"/>
  <c r="F845" i="8"/>
  <c r="F871" i="8"/>
  <c r="F897" i="8"/>
  <c r="F923" i="8"/>
  <c r="F949" i="8"/>
  <c r="F975" i="8"/>
  <c r="F1001" i="8"/>
  <c r="F1027" i="8"/>
  <c r="F1053" i="8"/>
  <c r="F1079" i="8"/>
  <c r="F1105" i="8"/>
  <c r="F1131" i="8"/>
  <c r="F1157" i="8"/>
  <c r="F1183" i="8"/>
  <c r="F1209" i="8"/>
  <c r="F1235" i="8"/>
  <c r="F1261" i="8"/>
  <c r="F1287" i="8"/>
  <c r="F1313" i="8"/>
  <c r="F1339" i="8"/>
  <c r="F1365" i="8"/>
  <c r="F1391" i="8"/>
  <c r="F1417" i="8"/>
  <c r="F1443" i="8"/>
  <c r="F1469" i="8"/>
  <c r="F1495" i="8"/>
  <c r="F1521" i="8"/>
  <c r="F1547" i="8"/>
  <c r="F1573" i="8"/>
  <c r="F1599" i="8"/>
  <c r="F1625" i="8"/>
  <c r="F1651" i="8"/>
  <c r="F1677" i="8"/>
  <c r="F1703" i="8"/>
  <c r="F1729" i="8"/>
  <c r="F1755" i="8"/>
  <c r="F1781" i="8"/>
  <c r="F1807" i="8"/>
  <c r="F1833" i="8"/>
  <c r="F1859" i="8"/>
  <c r="F1885" i="8"/>
  <c r="F1911" i="8"/>
  <c r="F1937" i="8"/>
  <c r="F1963" i="8"/>
  <c r="F1989" i="8"/>
  <c r="F2015" i="8"/>
  <c r="F2041" i="8"/>
  <c r="F2067" i="8"/>
  <c r="F2093" i="8"/>
  <c r="F2119" i="8"/>
  <c r="F2145" i="8"/>
  <c r="F2171" i="8"/>
  <c r="F2197" i="8"/>
  <c r="F2223" i="8"/>
  <c r="F2249" i="8"/>
  <c r="F2275" i="8"/>
  <c r="F2301" i="8"/>
  <c r="F2327" i="8"/>
  <c r="F2353" i="8"/>
  <c r="F2379" i="8"/>
  <c r="F2405" i="8"/>
  <c r="F2431" i="8"/>
  <c r="F2457" i="8"/>
  <c r="F2483" i="8"/>
  <c r="F2509" i="8"/>
  <c r="F2535" i="8"/>
  <c r="F2561" i="8"/>
  <c r="F2587" i="8"/>
  <c r="F2613" i="8"/>
  <c r="F117" i="8"/>
  <c r="F91" i="8"/>
  <c r="F65" i="8"/>
  <c r="F39" i="8"/>
  <c r="F13" i="8"/>
  <c r="B475" i="8"/>
  <c r="B501" i="8"/>
  <c r="B527" i="8"/>
  <c r="B553" i="8"/>
  <c r="B579" i="8"/>
  <c r="B605" i="8"/>
  <c r="B631" i="8"/>
  <c r="B657" i="8"/>
  <c r="B683" i="8"/>
  <c r="B709" i="8"/>
  <c r="B735" i="8"/>
  <c r="B761" i="8"/>
  <c r="B787" i="8"/>
  <c r="B813" i="8"/>
  <c r="B839" i="8"/>
  <c r="B865" i="8"/>
  <c r="B891" i="8"/>
  <c r="B917" i="8"/>
  <c r="B943" i="8"/>
  <c r="B969" i="8"/>
  <c r="B995" i="8"/>
  <c r="B1021" i="8"/>
  <c r="B1047" i="8"/>
  <c r="B1073" i="8"/>
  <c r="B1099" i="8"/>
  <c r="B1125" i="8"/>
  <c r="B1151" i="8"/>
  <c r="B1177" i="8"/>
  <c r="B1203" i="8"/>
  <c r="B1229" i="8"/>
  <c r="B1255" i="8"/>
  <c r="B1281" i="8"/>
  <c r="B1307" i="8"/>
  <c r="B1333" i="8"/>
  <c r="B1359" i="8"/>
  <c r="B1385" i="8"/>
  <c r="B1411" i="8"/>
  <c r="B1437" i="8"/>
  <c r="B1463" i="8"/>
  <c r="B1489" i="8"/>
  <c r="B1515" i="8"/>
  <c r="B1541" i="8"/>
  <c r="B1567" i="8"/>
  <c r="B1593" i="8"/>
  <c r="B1619" i="8"/>
  <c r="B1645" i="8"/>
  <c r="B1671" i="8"/>
  <c r="B1697" i="8"/>
  <c r="B1723" i="8"/>
  <c r="B1749" i="8"/>
  <c r="B1775" i="8"/>
  <c r="B1801" i="8"/>
  <c r="B1827" i="8"/>
  <c r="B1853" i="8"/>
  <c r="B1879" i="8"/>
  <c r="B1905" i="8"/>
  <c r="B1931" i="8"/>
  <c r="B1957" i="8"/>
  <c r="B1983" i="8"/>
  <c r="B2009" i="8"/>
  <c r="B2035" i="8"/>
  <c r="B2061" i="8"/>
  <c r="B2087" i="8"/>
  <c r="B2113" i="8"/>
  <c r="B2139" i="8"/>
  <c r="B2165" i="8"/>
  <c r="B2191" i="8"/>
  <c r="B2217" i="8"/>
  <c r="B2243" i="8"/>
  <c r="B2269" i="8"/>
  <c r="B2295" i="8"/>
  <c r="B2321" i="8"/>
  <c r="B2347" i="8"/>
  <c r="B2373" i="8"/>
  <c r="B2399" i="8"/>
  <c r="B2425" i="8"/>
  <c r="B2451" i="8"/>
  <c r="B2477" i="8"/>
  <c r="B2503" i="8"/>
  <c r="B2529" i="8"/>
  <c r="B2555" i="8"/>
  <c r="B2581" i="8"/>
  <c r="B2607" i="8"/>
  <c r="B449" i="8"/>
  <c r="B423" i="8"/>
  <c r="B397" i="8"/>
  <c r="B371" i="8"/>
  <c r="B345" i="8"/>
  <c r="B319" i="8"/>
  <c r="B293" i="8"/>
  <c r="B267" i="8"/>
  <c r="B241" i="8"/>
  <c r="B215" i="8"/>
  <c r="B189" i="8"/>
  <c r="B163" i="8"/>
  <c r="B137" i="8"/>
  <c r="B111" i="8"/>
  <c r="B85" i="8"/>
  <c r="B59" i="8"/>
  <c r="B33" i="8"/>
  <c r="B7" i="8"/>
  <c r="G2607" i="8"/>
  <c r="F2607" i="8"/>
  <c r="E2607" i="8"/>
  <c r="F2604" i="8"/>
  <c r="D2604" i="8"/>
  <c r="B2604" i="8"/>
  <c r="A2602" i="8"/>
  <c r="F2578" i="8"/>
  <c r="D2578" i="8"/>
  <c r="B2578" i="8"/>
  <c r="A2576" i="8"/>
  <c r="G2555" i="8"/>
  <c r="F2555" i="8"/>
  <c r="E2555" i="8"/>
  <c r="F2552" i="8"/>
  <c r="D2552" i="8"/>
  <c r="B2552" i="8"/>
  <c r="A2550" i="8"/>
  <c r="G2529" i="8"/>
  <c r="F2529" i="8"/>
  <c r="E2529" i="8"/>
  <c r="F2526" i="8"/>
  <c r="D2526" i="8"/>
  <c r="B2526" i="8"/>
  <c r="A2524" i="8"/>
  <c r="G2503" i="8"/>
  <c r="F2503" i="8"/>
  <c r="E2503" i="8"/>
  <c r="F2500" i="8"/>
  <c r="D2500" i="8"/>
  <c r="B2500" i="8"/>
  <c r="A2498" i="8"/>
  <c r="G2477" i="8"/>
  <c r="F2477" i="8"/>
  <c r="E2477" i="8"/>
  <c r="F2474" i="8"/>
  <c r="D2474" i="8"/>
  <c r="B2474" i="8"/>
  <c r="A2472" i="8"/>
  <c r="G2451" i="8"/>
  <c r="F2451" i="8"/>
  <c r="E2451" i="8"/>
  <c r="F2448" i="8"/>
  <c r="D2448" i="8"/>
  <c r="B2448" i="8"/>
  <c r="A2446" i="8"/>
  <c r="G2425" i="8"/>
  <c r="F2425" i="8"/>
  <c r="E2425" i="8"/>
  <c r="F2422" i="8"/>
  <c r="D2422" i="8"/>
  <c r="B2422" i="8"/>
  <c r="A2420" i="8"/>
  <c r="G2399" i="8"/>
  <c r="F2399" i="8"/>
  <c r="E2399" i="8"/>
  <c r="F2396" i="8"/>
  <c r="D2396" i="8"/>
  <c r="B2396" i="8"/>
  <c r="A2394" i="8"/>
  <c r="G2373" i="8"/>
  <c r="F2373" i="8"/>
  <c r="E2373" i="8"/>
  <c r="F2370" i="8"/>
  <c r="D2370" i="8"/>
  <c r="B2370" i="8"/>
  <c r="A2368" i="8"/>
  <c r="G2347" i="8"/>
  <c r="F2347" i="8"/>
  <c r="E2347" i="8"/>
  <c r="F2344" i="8"/>
  <c r="D2344" i="8"/>
  <c r="B2344" i="8"/>
  <c r="A2342" i="8"/>
  <c r="G2321" i="8"/>
  <c r="F2321" i="8"/>
  <c r="E2321" i="8"/>
  <c r="F2318" i="8"/>
  <c r="D2318" i="8"/>
  <c r="B2318" i="8"/>
  <c r="A2316" i="8"/>
  <c r="G2295" i="8"/>
  <c r="F2295" i="8"/>
  <c r="E2295" i="8"/>
  <c r="F2292" i="8"/>
  <c r="D2292" i="8"/>
  <c r="B2292" i="8"/>
  <c r="A2290" i="8"/>
  <c r="G2269" i="8"/>
  <c r="F2269" i="8"/>
  <c r="E2269" i="8"/>
  <c r="F2266" i="8"/>
  <c r="D2266" i="8"/>
  <c r="B2266" i="8"/>
  <c r="A2264" i="8"/>
  <c r="G2243" i="8"/>
  <c r="F2243" i="8"/>
  <c r="E2243" i="8"/>
  <c r="F2240" i="8"/>
  <c r="D2240" i="8"/>
  <c r="B2240" i="8"/>
  <c r="A2238" i="8"/>
  <c r="G2217" i="8"/>
  <c r="F2217" i="8"/>
  <c r="E2217" i="8"/>
  <c r="F2214" i="8"/>
  <c r="D2214" i="8"/>
  <c r="B2214" i="8"/>
  <c r="A2212" i="8"/>
  <c r="G2581" i="8"/>
  <c r="F2581" i="8"/>
  <c r="E2581" i="8"/>
  <c r="G2191" i="8"/>
  <c r="F2191" i="8"/>
  <c r="E2191" i="8"/>
  <c r="F2188" i="8"/>
  <c r="D2188" i="8"/>
  <c r="B2188" i="8"/>
  <c r="A2186" i="8"/>
  <c r="G2165" i="8"/>
  <c r="F2165" i="8"/>
  <c r="E2165" i="8"/>
  <c r="F2162" i="8"/>
  <c r="D2162" i="8"/>
  <c r="B2162" i="8"/>
  <c r="A2160" i="8"/>
  <c r="A2134" i="8"/>
  <c r="G2139" i="8"/>
  <c r="F2139" i="8"/>
  <c r="E2139" i="8"/>
  <c r="F2136" i="8"/>
  <c r="D2136" i="8"/>
  <c r="B2136" i="8"/>
  <c r="G2113" i="8"/>
  <c r="F2113" i="8"/>
  <c r="E2113" i="8"/>
  <c r="F2110" i="8"/>
  <c r="D2110" i="8"/>
  <c r="B2110" i="8"/>
  <c r="A2108" i="8"/>
  <c r="F2084" i="8"/>
  <c r="D2084" i="8"/>
  <c r="B2084" i="8"/>
  <c r="A2082" i="8"/>
  <c r="G2061" i="8"/>
  <c r="F2061" i="8"/>
  <c r="E2061" i="8"/>
  <c r="F2058" i="8"/>
  <c r="D2058" i="8"/>
  <c r="B2058" i="8"/>
  <c r="A2056" i="8"/>
  <c r="G2035" i="8"/>
  <c r="F2035" i="8"/>
  <c r="E2035" i="8"/>
  <c r="F2032" i="8"/>
  <c r="D2032" i="8"/>
  <c r="B2032" i="8"/>
  <c r="A2030" i="8"/>
  <c r="G2009" i="8"/>
  <c r="F2009" i="8"/>
  <c r="E2009" i="8"/>
  <c r="F2006" i="8"/>
  <c r="D2006" i="8"/>
  <c r="B2006" i="8"/>
  <c r="A2004" i="8"/>
  <c r="G1983" i="8"/>
  <c r="F1983" i="8"/>
  <c r="E1983" i="8"/>
  <c r="F1980" i="8"/>
  <c r="D1980" i="8"/>
  <c r="B1980" i="8"/>
  <c r="A1978" i="8"/>
  <c r="G1957" i="8"/>
  <c r="F1957" i="8"/>
  <c r="E1957" i="8"/>
  <c r="F1954" i="8"/>
  <c r="D1954" i="8"/>
  <c r="B1954" i="8"/>
  <c r="A1952" i="8"/>
  <c r="G1931" i="8"/>
  <c r="F1931" i="8"/>
  <c r="E1931" i="8"/>
  <c r="F1928" i="8"/>
  <c r="D1928" i="8"/>
  <c r="B1928" i="8"/>
  <c r="A1926" i="8"/>
  <c r="G2087" i="8"/>
  <c r="F2087" i="8"/>
  <c r="E2087" i="8"/>
  <c r="G1905" i="8"/>
  <c r="F1905" i="8"/>
  <c r="E1905" i="8"/>
  <c r="F1902" i="8"/>
  <c r="D1902" i="8"/>
  <c r="B1902" i="8"/>
  <c r="A1900" i="8"/>
  <c r="G1879" i="8"/>
  <c r="F1879" i="8"/>
  <c r="E1879" i="8"/>
  <c r="F1876" i="8"/>
  <c r="D1876" i="8"/>
  <c r="B1876" i="8"/>
  <c r="A1874" i="8"/>
  <c r="G1853" i="8"/>
  <c r="F1853" i="8"/>
  <c r="E1853" i="8"/>
  <c r="F1850" i="8"/>
  <c r="D1850" i="8"/>
  <c r="B1850" i="8"/>
  <c r="G1827" i="8"/>
  <c r="F1827" i="8"/>
  <c r="E1827" i="8"/>
  <c r="A1848" i="8"/>
  <c r="F1824" i="8"/>
  <c r="D1824" i="8"/>
  <c r="B1824" i="8"/>
  <c r="A1822" i="8"/>
  <c r="G1801" i="8"/>
  <c r="F1801" i="8"/>
  <c r="E1801" i="8"/>
  <c r="F1798" i="8"/>
  <c r="D1798" i="8"/>
  <c r="B1798" i="8"/>
  <c r="A1796" i="8"/>
  <c r="G1775" i="8"/>
  <c r="F1775" i="8"/>
  <c r="E1775" i="8"/>
  <c r="F1772" i="8"/>
  <c r="D1772" i="8"/>
  <c r="A1770" i="8"/>
  <c r="B1772" i="8"/>
  <c r="G1749" i="8"/>
  <c r="F1749" i="8"/>
  <c r="E1749" i="8"/>
  <c r="F1746" i="8"/>
  <c r="D1746" i="8"/>
  <c r="B1746" i="8"/>
  <c r="A1744" i="8"/>
  <c r="G1723" i="8"/>
  <c r="F1723" i="8"/>
  <c r="E1723" i="8"/>
  <c r="F1720" i="8"/>
  <c r="D1720" i="8"/>
  <c r="B1720" i="8"/>
  <c r="A1718" i="8"/>
  <c r="G1697" i="8"/>
  <c r="F1697" i="8"/>
  <c r="E1697" i="8"/>
  <c r="F1694" i="8"/>
  <c r="D1694" i="8"/>
  <c r="B1694" i="8"/>
  <c r="A1692" i="8"/>
  <c r="G1671" i="8"/>
  <c r="F1671" i="8"/>
  <c r="E1671" i="8"/>
  <c r="F1668" i="8"/>
  <c r="D1668" i="8"/>
  <c r="B1668" i="8"/>
  <c r="A1666" i="8"/>
  <c r="G1645" i="8"/>
  <c r="F1645" i="8"/>
  <c r="E1645" i="8"/>
  <c r="F1642" i="8"/>
  <c r="D1642" i="8"/>
  <c r="B1642" i="8"/>
  <c r="A1640" i="8"/>
  <c r="G1619" i="8"/>
  <c r="F1619" i="8"/>
  <c r="E1619" i="8"/>
  <c r="F1616" i="8"/>
  <c r="D1616" i="8"/>
  <c r="B1616" i="8"/>
  <c r="A1614" i="8"/>
  <c r="G1593" i="8"/>
  <c r="F1593" i="8"/>
  <c r="E1593" i="8"/>
  <c r="F1590" i="8"/>
  <c r="D1590" i="8"/>
  <c r="B1590" i="8"/>
  <c r="A1588" i="8"/>
  <c r="G1567" i="8"/>
  <c r="F1567" i="8"/>
  <c r="E1567" i="8"/>
  <c r="F1564" i="8"/>
  <c r="D1564" i="8"/>
  <c r="B1564" i="8"/>
  <c r="A1562" i="8"/>
  <c r="G1541" i="8"/>
  <c r="F1541" i="8"/>
  <c r="E1541" i="8"/>
  <c r="F1538" i="8"/>
  <c r="D1538" i="8"/>
  <c r="B1538" i="8"/>
  <c r="A1536" i="8"/>
  <c r="G1515" i="8"/>
  <c r="F1515" i="8"/>
  <c r="E1515" i="8"/>
  <c r="F1512" i="8"/>
  <c r="D1512" i="8"/>
  <c r="B1512" i="8"/>
  <c r="A1510" i="8"/>
  <c r="G1489" i="8"/>
  <c r="F1489" i="8"/>
  <c r="E1489" i="8"/>
  <c r="F1486" i="8"/>
  <c r="D1486" i="8"/>
  <c r="B1486" i="8"/>
  <c r="A1484" i="8"/>
  <c r="G1463" i="8"/>
  <c r="F1463" i="8"/>
  <c r="E1463" i="8"/>
  <c r="F1460" i="8"/>
  <c r="D1460" i="8"/>
  <c r="B1460" i="8"/>
  <c r="A1458" i="8"/>
  <c r="G1437" i="8"/>
  <c r="F1437" i="8"/>
  <c r="E1437" i="8"/>
  <c r="F1434" i="8"/>
  <c r="D1434" i="8"/>
  <c r="B1434" i="8"/>
  <c r="A1432" i="8"/>
  <c r="G1411" i="8"/>
  <c r="F1411" i="8"/>
  <c r="E1411" i="8"/>
  <c r="F1408" i="8"/>
  <c r="D1408" i="8"/>
  <c r="B1408" i="8"/>
  <c r="A1406" i="8"/>
  <c r="G1385" i="8"/>
  <c r="F1385" i="8"/>
  <c r="E1385" i="8"/>
  <c r="F1382" i="8"/>
  <c r="D1382" i="8"/>
  <c r="B1382" i="8"/>
  <c r="A1380" i="8"/>
  <c r="G1359" i="8"/>
  <c r="F1359" i="8"/>
  <c r="E1359" i="8"/>
  <c r="F1356" i="8"/>
  <c r="D1356" i="8"/>
  <c r="B1356" i="8"/>
  <c r="A1354" i="8"/>
  <c r="G1333" i="8"/>
  <c r="F1333" i="8"/>
  <c r="E1333" i="8"/>
  <c r="F1330" i="8"/>
  <c r="D1330" i="8"/>
  <c r="B1330" i="8"/>
  <c r="A1328" i="8"/>
  <c r="G1307" i="8"/>
  <c r="F1307" i="8"/>
  <c r="E1307" i="8"/>
  <c r="F1304" i="8"/>
  <c r="D1304" i="8"/>
  <c r="B1304" i="8"/>
  <c r="A1302" i="8"/>
  <c r="G1281" i="8"/>
  <c r="F1281" i="8"/>
  <c r="E1281" i="8"/>
  <c r="F1278" i="8"/>
  <c r="D1278" i="8"/>
  <c r="B1278" i="8"/>
  <c r="A1276" i="8"/>
  <c r="G1255" i="8"/>
  <c r="F1255" i="8"/>
  <c r="E1255" i="8"/>
  <c r="F1252" i="8"/>
  <c r="D1252" i="8"/>
  <c r="B1252" i="8"/>
  <c r="A1250" i="8"/>
  <c r="G1229" i="8"/>
  <c r="F1229" i="8"/>
  <c r="E1229" i="8"/>
  <c r="F1226" i="8"/>
  <c r="D1226" i="8"/>
  <c r="B1226" i="8"/>
  <c r="A1224" i="8"/>
  <c r="G1203" i="8"/>
  <c r="F1203" i="8"/>
  <c r="E1203" i="8"/>
  <c r="F1200" i="8"/>
  <c r="D1200" i="8"/>
  <c r="B1200" i="8"/>
  <c r="A1198" i="8"/>
  <c r="G1177" i="8"/>
  <c r="F1177" i="8"/>
  <c r="E1177" i="8"/>
  <c r="F1174" i="8"/>
  <c r="D1174" i="8"/>
  <c r="B1174" i="8"/>
  <c r="A1172" i="8"/>
  <c r="G1151" i="8"/>
  <c r="F1151" i="8"/>
  <c r="E1151" i="8"/>
  <c r="F1148" i="8"/>
  <c r="D1148" i="8"/>
  <c r="B1148" i="8"/>
  <c r="A1146" i="8"/>
  <c r="G1125" i="8"/>
  <c r="F1125" i="8"/>
  <c r="E1125" i="8"/>
  <c r="F1122" i="8"/>
  <c r="D1122" i="8"/>
  <c r="B1122" i="8"/>
  <c r="A1120" i="8"/>
  <c r="G1099" i="8"/>
  <c r="F1099" i="8"/>
  <c r="E1099" i="8"/>
  <c r="F1096" i="8"/>
  <c r="D1096" i="8"/>
  <c r="B1096" i="8"/>
  <c r="A1094" i="8"/>
  <c r="G1073" i="8"/>
  <c r="F1073" i="8"/>
  <c r="E1073" i="8"/>
  <c r="F1070" i="8"/>
  <c r="D1070" i="8"/>
  <c r="B1070" i="8"/>
  <c r="A1068" i="8"/>
  <c r="G1047" i="8"/>
  <c r="F1047" i="8"/>
  <c r="E1047" i="8"/>
  <c r="F1044" i="8"/>
  <c r="D1044" i="8"/>
  <c r="B1044" i="8"/>
  <c r="A1042" i="8"/>
  <c r="G1021" i="8"/>
  <c r="F1021" i="8"/>
  <c r="E1021" i="8"/>
  <c r="F1018" i="8"/>
  <c r="D1018" i="8"/>
  <c r="B1018" i="8"/>
  <c r="A1016" i="8"/>
  <c r="G995" i="8"/>
  <c r="F995" i="8"/>
  <c r="E995" i="8"/>
  <c r="F992" i="8"/>
  <c r="D992" i="8"/>
  <c r="B992" i="8"/>
  <c r="A990" i="8"/>
  <c r="G969" i="8"/>
  <c r="F969" i="8"/>
  <c r="E969" i="8"/>
  <c r="F966" i="8"/>
  <c r="D966" i="8"/>
  <c r="B966" i="8"/>
  <c r="A964" i="8"/>
  <c r="G943" i="8"/>
  <c r="F943" i="8"/>
  <c r="E943" i="8"/>
  <c r="F940" i="8"/>
  <c r="D940" i="8"/>
  <c r="B940" i="8"/>
  <c r="A938" i="8"/>
  <c r="G917" i="8"/>
  <c r="F917" i="8"/>
  <c r="E917" i="8"/>
  <c r="F914" i="8"/>
  <c r="D914" i="8"/>
  <c r="B914" i="8"/>
  <c r="A912" i="8"/>
  <c r="G891" i="8"/>
  <c r="F891" i="8"/>
  <c r="E891" i="8"/>
  <c r="F888" i="8"/>
  <c r="D888" i="8"/>
  <c r="B888" i="8"/>
  <c r="A886" i="8"/>
  <c r="A860" i="8"/>
  <c r="G865" i="8"/>
  <c r="F865" i="8"/>
  <c r="E865" i="8"/>
  <c r="F862" i="8"/>
  <c r="D862" i="8"/>
  <c r="B862" i="8"/>
  <c r="G839" i="8"/>
  <c r="F839" i="8"/>
  <c r="E839" i="8"/>
  <c r="F836" i="8"/>
  <c r="D836" i="8"/>
  <c r="B836" i="8"/>
  <c r="A834" i="8"/>
  <c r="G813" i="8"/>
  <c r="F813" i="8"/>
  <c r="E813" i="8"/>
  <c r="F810" i="8"/>
  <c r="D810" i="8"/>
  <c r="B810" i="8"/>
  <c r="A808" i="8"/>
  <c r="G787" i="8"/>
  <c r="F787" i="8"/>
  <c r="E787" i="8"/>
  <c r="F784" i="8"/>
  <c r="D784" i="8"/>
  <c r="B784" i="8"/>
  <c r="A782" i="8"/>
  <c r="G761" i="8"/>
  <c r="F761" i="8"/>
  <c r="E761" i="8"/>
  <c r="F758" i="8"/>
  <c r="D758" i="8"/>
  <c r="B758" i="8"/>
  <c r="A756" i="8"/>
  <c r="G735" i="8"/>
  <c r="F735" i="8"/>
  <c r="E735" i="8"/>
  <c r="F732" i="8"/>
  <c r="D732" i="8"/>
  <c r="B732" i="8"/>
  <c r="A730" i="8"/>
  <c r="G709" i="8"/>
  <c r="F709" i="8"/>
  <c r="E709" i="8"/>
  <c r="F706" i="8"/>
  <c r="D706" i="8"/>
  <c r="B706" i="8"/>
  <c r="A704" i="8"/>
  <c r="G683" i="8"/>
  <c r="F683" i="8"/>
  <c r="E683" i="8"/>
  <c r="F680" i="8"/>
  <c r="D680" i="8"/>
  <c r="B680" i="8"/>
  <c r="A678" i="8"/>
  <c r="A652" i="8"/>
  <c r="G657" i="8"/>
  <c r="F657" i="8"/>
  <c r="E657" i="8"/>
  <c r="F654" i="8"/>
  <c r="D654" i="8"/>
  <c r="B654" i="8"/>
  <c r="G631" i="8"/>
  <c r="F631" i="8"/>
  <c r="E631" i="8"/>
  <c r="F628" i="8"/>
  <c r="D628" i="8"/>
  <c r="B628" i="8"/>
  <c r="A626" i="8"/>
  <c r="G605" i="8"/>
  <c r="F605" i="8"/>
  <c r="E605" i="8"/>
  <c r="F602" i="8"/>
  <c r="D602" i="8"/>
  <c r="B602" i="8"/>
  <c r="A600" i="8"/>
  <c r="G579" i="8"/>
  <c r="F579" i="8"/>
  <c r="E579" i="8"/>
  <c r="F576" i="8"/>
  <c r="D576" i="8"/>
  <c r="B576" i="8"/>
  <c r="A574" i="8"/>
  <c r="G553" i="8"/>
  <c r="F553" i="8"/>
  <c r="E553" i="8"/>
  <c r="F550" i="8"/>
  <c r="D550" i="8"/>
  <c r="B550" i="8"/>
  <c r="A548" i="8"/>
  <c r="G527" i="8"/>
  <c r="F527" i="8"/>
  <c r="E527" i="8"/>
  <c r="F524" i="8"/>
  <c r="D524" i="8"/>
  <c r="B524" i="8"/>
  <c r="A522" i="8"/>
  <c r="G501" i="8"/>
  <c r="F501" i="8"/>
  <c r="E501" i="8"/>
  <c r="F498" i="8"/>
  <c r="D498" i="8"/>
  <c r="B498" i="8"/>
  <c r="A496" i="8"/>
  <c r="G475" i="8"/>
  <c r="F475" i="8"/>
  <c r="E475" i="8"/>
  <c r="F472" i="8"/>
  <c r="D472" i="8"/>
  <c r="B472" i="8"/>
  <c r="A470" i="8"/>
  <c r="G449" i="8"/>
  <c r="F449" i="8"/>
  <c r="E449" i="8"/>
  <c r="F446" i="8"/>
  <c r="D446" i="8"/>
  <c r="B446" i="8"/>
  <c r="A444" i="8"/>
  <c r="G423" i="8"/>
  <c r="F423" i="8"/>
  <c r="E423" i="8"/>
  <c r="F420" i="8"/>
  <c r="D420" i="8"/>
  <c r="B420" i="8"/>
  <c r="A418" i="8"/>
  <c r="G397" i="8"/>
  <c r="F397" i="8"/>
  <c r="E397" i="8"/>
  <c r="F394" i="8"/>
  <c r="D394" i="8"/>
  <c r="B394" i="8"/>
  <c r="A392" i="8"/>
  <c r="G371" i="8"/>
  <c r="F371" i="8"/>
  <c r="E371" i="8"/>
  <c r="F368" i="8"/>
  <c r="D368" i="8"/>
  <c r="B368" i="8"/>
  <c r="A366" i="8"/>
  <c r="G345" i="8"/>
  <c r="F345" i="8"/>
  <c r="E345" i="8"/>
  <c r="F342" i="8"/>
  <c r="D342" i="8"/>
  <c r="B342" i="8"/>
  <c r="A340" i="8"/>
  <c r="G319" i="8"/>
  <c r="F319" i="8"/>
  <c r="E319" i="8"/>
  <c r="F316" i="8"/>
  <c r="D316" i="8"/>
  <c r="B316" i="8"/>
  <c r="A314" i="8"/>
  <c r="G293" i="8"/>
  <c r="F293" i="8"/>
  <c r="E293" i="8"/>
  <c r="F290" i="8"/>
  <c r="D290" i="8"/>
  <c r="B290" i="8"/>
  <c r="A288" i="8"/>
  <c r="G267" i="8"/>
  <c r="F267" i="8"/>
  <c r="E267" i="8"/>
  <c r="F264" i="8"/>
  <c r="D264" i="8"/>
  <c r="B264" i="8"/>
  <c r="A262" i="8"/>
  <c r="G241" i="8"/>
  <c r="F241" i="8"/>
  <c r="E241" i="8"/>
  <c r="F238" i="8"/>
  <c r="D238" i="8"/>
  <c r="B238" i="8"/>
  <c r="A236" i="8"/>
  <c r="G215" i="8"/>
  <c r="F215" i="8"/>
  <c r="E215" i="8"/>
  <c r="F212" i="8"/>
  <c r="D212" i="8"/>
  <c r="B212" i="8"/>
  <c r="A210" i="8"/>
  <c r="G189" i="8"/>
  <c r="F189" i="8"/>
  <c r="E189" i="8"/>
  <c r="F186" i="8"/>
  <c r="D186" i="8"/>
  <c r="B186" i="8"/>
  <c r="A184" i="8"/>
  <c r="G163" i="8"/>
  <c r="F163" i="8"/>
  <c r="E163" i="8"/>
  <c r="F160" i="8"/>
  <c r="D160" i="8"/>
  <c r="B160" i="8"/>
  <c r="A158" i="8"/>
  <c r="G137" i="8"/>
  <c r="F137" i="8"/>
  <c r="E137" i="8"/>
  <c r="F134" i="8"/>
  <c r="D134" i="8"/>
  <c r="B134" i="8"/>
  <c r="A132" i="8"/>
  <c r="G111" i="8"/>
  <c r="F111" i="8"/>
  <c r="E111" i="8"/>
  <c r="F108" i="8"/>
  <c r="D108" i="8"/>
  <c r="B108" i="8"/>
  <c r="A106" i="8"/>
  <c r="G85" i="8"/>
  <c r="F85" i="8"/>
  <c r="E85" i="8"/>
  <c r="F82" i="8"/>
  <c r="D82" i="8"/>
  <c r="B82" i="8"/>
  <c r="A80" i="8"/>
  <c r="G59" i="8"/>
  <c r="F59" i="8"/>
  <c r="E59" i="8"/>
  <c r="F56" i="8"/>
  <c r="D56" i="8"/>
  <c r="B56" i="8"/>
  <c r="A54" i="8"/>
  <c r="G33" i="8"/>
  <c r="F33" i="8"/>
  <c r="E33" i="8"/>
  <c r="F30" i="8"/>
  <c r="D30" i="8"/>
  <c r="B30" i="8"/>
  <c r="A28" i="8"/>
  <c r="G7" i="8"/>
  <c r="F7" i="8"/>
  <c r="E7" i="8"/>
  <c r="F4" i="8"/>
  <c r="D4" i="8"/>
  <c r="B4" i="8"/>
  <c r="A2" i="8"/>
  <c r="Q118" i="1"/>
  <c r="S114" i="1"/>
  <c r="S113" i="1"/>
  <c r="S112" i="1"/>
  <c r="S111" i="1"/>
  <c r="G101" i="7" s="1"/>
  <c r="S110" i="1"/>
  <c r="S109" i="1"/>
  <c r="S108" i="1"/>
  <c r="S107" i="1"/>
  <c r="G97" i="7"/>
  <c r="S106" i="1"/>
  <c r="S105" i="1"/>
  <c r="S104" i="1"/>
  <c r="G94" i="7"/>
  <c r="S103" i="1"/>
  <c r="G93" i="7"/>
  <c r="S102" i="1"/>
  <c r="S101" i="1"/>
  <c r="S100" i="1"/>
  <c r="G90" i="7"/>
  <c r="S99" i="1"/>
  <c r="G89" i="7"/>
  <c r="S97" i="1"/>
  <c r="S96" i="1"/>
  <c r="S95" i="1"/>
  <c r="S94" i="1"/>
  <c r="G88" i="7" s="1"/>
  <c r="S93" i="1"/>
  <c r="S92" i="1"/>
  <c r="S91" i="1"/>
  <c r="G82" i="7" s="1"/>
  <c r="S90" i="1"/>
  <c r="G81" i="7" s="1"/>
  <c r="S89" i="1"/>
  <c r="S88" i="1"/>
  <c r="S87" i="1"/>
  <c r="G78" i="7" s="1"/>
  <c r="S86" i="1"/>
  <c r="G77" i="7" s="1"/>
  <c r="S85" i="1"/>
  <c r="S84" i="1"/>
  <c r="S83" i="1"/>
  <c r="S82" i="1"/>
  <c r="G73" i="7"/>
  <c r="S81" i="1"/>
  <c r="S79" i="1"/>
  <c r="S78" i="1"/>
  <c r="S77" i="1"/>
  <c r="G85" i="7" s="1"/>
  <c r="S76" i="1"/>
  <c r="S75" i="1"/>
  <c r="S74" i="1"/>
  <c r="S73" i="1"/>
  <c r="G65" i="7"/>
  <c r="S72" i="1"/>
  <c r="S71" i="1"/>
  <c r="S70" i="1"/>
  <c r="G62" i="7"/>
  <c r="S69" i="1"/>
  <c r="G61" i="7"/>
  <c r="S68" i="1"/>
  <c r="S67" i="1"/>
  <c r="S66" i="1"/>
  <c r="G58" i="7"/>
  <c r="S65" i="1"/>
  <c r="G57" i="7"/>
  <c r="S63" i="1"/>
  <c r="S61" i="1"/>
  <c r="S60" i="1"/>
  <c r="G53" i="7"/>
  <c r="S59" i="1"/>
  <c r="G52" i="7"/>
  <c r="S58" i="1"/>
  <c r="S57" i="1"/>
  <c r="S56" i="1"/>
  <c r="S55" i="1"/>
  <c r="G48" i="7" s="1"/>
  <c r="S54" i="1"/>
  <c r="S53" i="1"/>
  <c r="S52" i="1"/>
  <c r="S51" i="1"/>
  <c r="G44" i="7"/>
  <c r="S50" i="1"/>
  <c r="S49" i="1"/>
  <c r="S48" i="1"/>
  <c r="S47" i="1"/>
  <c r="G40" i="7" s="1"/>
  <c r="S46" i="1"/>
  <c r="S45" i="1"/>
  <c r="S43" i="1"/>
  <c r="S42" i="1"/>
  <c r="G41" i="7"/>
  <c r="S41" i="1"/>
  <c r="S40" i="1"/>
  <c r="S39" i="1"/>
  <c r="S38" i="1"/>
  <c r="G32" i="7" s="1"/>
  <c r="S37" i="1"/>
  <c r="S36" i="1"/>
  <c r="S35" i="1"/>
  <c r="S34" i="1"/>
  <c r="G28" i="7"/>
  <c r="S33" i="1"/>
  <c r="S32" i="1"/>
  <c r="S31" i="1"/>
  <c r="G25" i="7"/>
  <c r="S30" i="1"/>
  <c r="G24" i="7"/>
  <c r="S29" i="1"/>
  <c r="S28" i="1"/>
  <c r="S27" i="1"/>
  <c r="G21" i="7"/>
  <c r="S25" i="1"/>
  <c r="G20" i="7"/>
  <c r="S24" i="1"/>
  <c r="S23" i="1"/>
  <c r="S22" i="1"/>
  <c r="G17" i="7"/>
  <c r="S21" i="1"/>
  <c r="G16" i="7"/>
  <c r="S20" i="1"/>
  <c r="S19" i="1"/>
  <c r="S18" i="1"/>
  <c r="G13" i="7"/>
  <c r="S17" i="1"/>
  <c r="G12" i="7"/>
  <c r="S16" i="1"/>
  <c r="S15" i="1"/>
  <c r="S14" i="1"/>
  <c r="S13" i="1"/>
  <c r="G8" i="7" s="1"/>
  <c r="S12" i="1"/>
  <c r="S11" i="1"/>
  <c r="S10" i="1"/>
  <c r="G6" i="7" s="1"/>
  <c r="G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5" i="7"/>
  <c r="C19" i="7"/>
  <c r="D19" i="7"/>
  <c r="E19" i="7"/>
  <c r="F19" i="7"/>
  <c r="H19" i="7"/>
  <c r="K19" i="7"/>
  <c r="L19" i="7"/>
  <c r="C20" i="7"/>
  <c r="D20" i="7"/>
  <c r="E20" i="7"/>
  <c r="F20" i="7"/>
  <c r="H20" i="7"/>
  <c r="K20" i="7"/>
  <c r="L20" i="7"/>
  <c r="C21" i="7"/>
  <c r="D21" i="7"/>
  <c r="E21" i="7"/>
  <c r="F21" i="7"/>
  <c r="H21" i="7"/>
  <c r="K21" i="7"/>
  <c r="L21" i="7"/>
  <c r="C22" i="7"/>
  <c r="D22" i="7"/>
  <c r="E22" i="7"/>
  <c r="F22" i="7"/>
  <c r="H22" i="7"/>
  <c r="K22" i="7"/>
  <c r="L22" i="7"/>
  <c r="C23" i="7"/>
  <c r="D23" i="7"/>
  <c r="E23" i="7"/>
  <c r="F23" i="7"/>
  <c r="H23" i="7"/>
  <c r="K23" i="7"/>
  <c r="L23" i="7"/>
  <c r="C24" i="7"/>
  <c r="D24" i="7"/>
  <c r="E24" i="7"/>
  <c r="F24" i="7"/>
  <c r="H24" i="7"/>
  <c r="K24" i="7"/>
  <c r="L24" i="7"/>
  <c r="C25" i="7"/>
  <c r="D25" i="7"/>
  <c r="E25" i="7"/>
  <c r="F25" i="7"/>
  <c r="H25" i="7"/>
  <c r="K25" i="7"/>
  <c r="L25" i="7"/>
  <c r="C26" i="7"/>
  <c r="D26" i="7"/>
  <c r="E26" i="7"/>
  <c r="F26" i="7"/>
  <c r="H26" i="7"/>
  <c r="K26" i="7"/>
  <c r="L26" i="7"/>
  <c r="C27" i="7"/>
  <c r="D27" i="7"/>
  <c r="E27" i="7"/>
  <c r="F27" i="7"/>
  <c r="H27" i="7"/>
  <c r="K27" i="7"/>
  <c r="L27" i="7"/>
  <c r="C28" i="7"/>
  <c r="D28" i="7"/>
  <c r="E28" i="7"/>
  <c r="F28" i="7"/>
  <c r="H28" i="7"/>
  <c r="K28" i="7"/>
  <c r="L28" i="7"/>
  <c r="C29" i="7"/>
  <c r="D29" i="7"/>
  <c r="E29" i="7"/>
  <c r="F29" i="7"/>
  <c r="H29" i="7"/>
  <c r="K29" i="7"/>
  <c r="L29" i="7"/>
  <c r="C30" i="7"/>
  <c r="D30" i="7"/>
  <c r="E30" i="7"/>
  <c r="F30" i="7"/>
  <c r="H30" i="7"/>
  <c r="K30" i="7"/>
  <c r="L30" i="7"/>
  <c r="C31" i="7"/>
  <c r="D31" i="7"/>
  <c r="E31" i="7"/>
  <c r="F31" i="7"/>
  <c r="H31" i="7"/>
  <c r="K31" i="7"/>
  <c r="L31" i="7"/>
  <c r="C32" i="7"/>
  <c r="D32" i="7"/>
  <c r="E32" i="7"/>
  <c r="F32" i="7"/>
  <c r="H32" i="7"/>
  <c r="K32" i="7"/>
  <c r="L32" i="7"/>
  <c r="C33" i="7"/>
  <c r="D33" i="7"/>
  <c r="E33" i="7"/>
  <c r="F33" i="7"/>
  <c r="H33" i="7"/>
  <c r="K33" i="7"/>
  <c r="L33" i="7"/>
  <c r="C34" i="7"/>
  <c r="D34" i="7"/>
  <c r="E34" i="7"/>
  <c r="F34" i="7"/>
  <c r="H34" i="7"/>
  <c r="K34" i="7"/>
  <c r="L34" i="7"/>
  <c r="C35" i="7"/>
  <c r="D35" i="7"/>
  <c r="E35" i="7"/>
  <c r="F35" i="7"/>
  <c r="H35" i="7"/>
  <c r="K35" i="7"/>
  <c r="L35" i="7"/>
  <c r="C36" i="7"/>
  <c r="D36" i="7"/>
  <c r="E36" i="7"/>
  <c r="F36" i="7"/>
  <c r="H36" i="7"/>
  <c r="K36" i="7"/>
  <c r="L36" i="7"/>
  <c r="C37" i="7"/>
  <c r="D37" i="7"/>
  <c r="E37" i="7"/>
  <c r="F37" i="7"/>
  <c r="H37" i="7"/>
  <c r="K37" i="7"/>
  <c r="L37" i="7"/>
  <c r="C38" i="7"/>
  <c r="D38" i="7"/>
  <c r="E38" i="7"/>
  <c r="F38" i="7"/>
  <c r="H38" i="7"/>
  <c r="K38" i="7"/>
  <c r="L38" i="7"/>
  <c r="C39" i="7"/>
  <c r="D39" i="7"/>
  <c r="E39" i="7"/>
  <c r="F39" i="7"/>
  <c r="H39" i="7"/>
  <c r="K39" i="7"/>
  <c r="L39" i="7"/>
  <c r="C40" i="7"/>
  <c r="D40" i="7"/>
  <c r="E40" i="7"/>
  <c r="F40" i="7"/>
  <c r="H40" i="7"/>
  <c r="K40" i="7"/>
  <c r="L40" i="7"/>
  <c r="C41" i="7"/>
  <c r="D41" i="7"/>
  <c r="E41" i="7"/>
  <c r="F41" i="7"/>
  <c r="H41" i="7"/>
  <c r="K41" i="7"/>
  <c r="L41" i="7"/>
  <c r="C42" i="7"/>
  <c r="D42" i="7"/>
  <c r="E42" i="7"/>
  <c r="F42" i="7"/>
  <c r="H42" i="7"/>
  <c r="K42" i="7"/>
  <c r="L42" i="7"/>
  <c r="C43" i="7"/>
  <c r="D43" i="7"/>
  <c r="E43" i="7"/>
  <c r="F43" i="7"/>
  <c r="H43" i="7"/>
  <c r="K43" i="7"/>
  <c r="L43" i="7"/>
  <c r="C44" i="7"/>
  <c r="D44" i="7"/>
  <c r="E44" i="7"/>
  <c r="F44" i="7"/>
  <c r="H44" i="7"/>
  <c r="K44" i="7"/>
  <c r="L44" i="7"/>
  <c r="C45" i="7"/>
  <c r="D45" i="7"/>
  <c r="E45" i="7"/>
  <c r="F45" i="7"/>
  <c r="H45" i="7"/>
  <c r="K45" i="7"/>
  <c r="L45" i="7"/>
  <c r="C46" i="7"/>
  <c r="D46" i="7"/>
  <c r="E46" i="7"/>
  <c r="F46" i="7"/>
  <c r="H46" i="7"/>
  <c r="K46" i="7"/>
  <c r="L46" i="7"/>
  <c r="C47" i="7"/>
  <c r="D47" i="7"/>
  <c r="E47" i="7"/>
  <c r="F47" i="7"/>
  <c r="H47" i="7"/>
  <c r="K47" i="7"/>
  <c r="L47" i="7"/>
  <c r="C48" i="7"/>
  <c r="D48" i="7"/>
  <c r="E48" i="7"/>
  <c r="F48" i="7"/>
  <c r="H48" i="7"/>
  <c r="K48" i="7"/>
  <c r="L48" i="7"/>
  <c r="C49" i="7"/>
  <c r="D49" i="7"/>
  <c r="E49" i="7"/>
  <c r="F49" i="7"/>
  <c r="H49" i="7"/>
  <c r="K49" i="7"/>
  <c r="L49" i="7"/>
  <c r="C50" i="7"/>
  <c r="D50" i="7"/>
  <c r="E50" i="7"/>
  <c r="F50" i="7"/>
  <c r="H50" i="7"/>
  <c r="K50" i="7"/>
  <c r="L50" i="7"/>
  <c r="C51" i="7"/>
  <c r="D51" i="7"/>
  <c r="E51" i="7"/>
  <c r="F51" i="7"/>
  <c r="H51" i="7"/>
  <c r="K51" i="7"/>
  <c r="L51" i="7"/>
  <c r="C52" i="7"/>
  <c r="D52" i="7"/>
  <c r="E52" i="7"/>
  <c r="F52" i="7"/>
  <c r="H52" i="7"/>
  <c r="K52" i="7"/>
  <c r="L52" i="7"/>
  <c r="C53" i="7"/>
  <c r="D53" i="7"/>
  <c r="E53" i="7"/>
  <c r="F53" i="7"/>
  <c r="H53" i="7"/>
  <c r="K53" i="7"/>
  <c r="L53" i="7"/>
  <c r="C54" i="7"/>
  <c r="D54" i="7"/>
  <c r="E54" i="7"/>
  <c r="F54" i="7"/>
  <c r="H54" i="7"/>
  <c r="K54" i="7"/>
  <c r="L54" i="7"/>
  <c r="C55" i="7"/>
  <c r="D55" i="7"/>
  <c r="E55" i="7"/>
  <c r="F55" i="7"/>
  <c r="H55" i="7"/>
  <c r="K55" i="7"/>
  <c r="L55" i="7"/>
  <c r="C56" i="7"/>
  <c r="D56" i="7"/>
  <c r="E56" i="7"/>
  <c r="F56" i="7"/>
  <c r="H56" i="7"/>
  <c r="K56" i="7"/>
  <c r="L56" i="7"/>
  <c r="C57" i="7"/>
  <c r="D57" i="7"/>
  <c r="E57" i="7"/>
  <c r="F57" i="7"/>
  <c r="H57" i="7"/>
  <c r="K57" i="7"/>
  <c r="L57" i="7"/>
  <c r="C58" i="7"/>
  <c r="D58" i="7"/>
  <c r="E58" i="7"/>
  <c r="F58" i="7"/>
  <c r="H58" i="7"/>
  <c r="K58" i="7"/>
  <c r="L58" i="7"/>
  <c r="C59" i="7"/>
  <c r="D59" i="7"/>
  <c r="E59" i="7"/>
  <c r="F59" i="7"/>
  <c r="H59" i="7"/>
  <c r="K59" i="7"/>
  <c r="L59" i="7"/>
  <c r="C60" i="7"/>
  <c r="D60" i="7"/>
  <c r="E60" i="7"/>
  <c r="F60" i="7"/>
  <c r="H60" i="7"/>
  <c r="K60" i="7"/>
  <c r="L60" i="7"/>
  <c r="C61" i="7"/>
  <c r="D61" i="7"/>
  <c r="E61" i="7"/>
  <c r="F61" i="7"/>
  <c r="H61" i="7"/>
  <c r="K61" i="7"/>
  <c r="L61" i="7"/>
  <c r="C62" i="7"/>
  <c r="D62" i="7"/>
  <c r="E62" i="7"/>
  <c r="F62" i="7"/>
  <c r="H62" i="7"/>
  <c r="K62" i="7"/>
  <c r="L62" i="7"/>
  <c r="C63" i="7"/>
  <c r="D63" i="7"/>
  <c r="E63" i="7"/>
  <c r="F63" i="7"/>
  <c r="H63" i="7"/>
  <c r="K63" i="7"/>
  <c r="L63" i="7"/>
  <c r="C64" i="7"/>
  <c r="D64" i="7"/>
  <c r="E64" i="7"/>
  <c r="F64" i="7"/>
  <c r="H64" i="7"/>
  <c r="K64" i="7"/>
  <c r="L64" i="7"/>
  <c r="C65" i="7"/>
  <c r="D65" i="7"/>
  <c r="E65" i="7"/>
  <c r="F65" i="7"/>
  <c r="H65" i="7"/>
  <c r="K65" i="7"/>
  <c r="L65" i="7"/>
  <c r="C66" i="7"/>
  <c r="D66" i="7"/>
  <c r="E66" i="7"/>
  <c r="F66" i="7"/>
  <c r="H66" i="7"/>
  <c r="K66" i="7"/>
  <c r="L66" i="7"/>
  <c r="C67" i="7"/>
  <c r="D67" i="7"/>
  <c r="E67" i="7"/>
  <c r="F67" i="7"/>
  <c r="H67" i="7"/>
  <c r="K67" i="7"/>
  <c r="L67" i="7"/>
  <c r="C68" i="7"/>
  <c r="D68" i="7"/>
  <c r="E68" i="7"/>
  <c r="F68" i="7"/>
  <c r="H68" i="7"/>
  <c r="K68" i="7"/>
  <c r="L68" i="7"/>
  <c r="C69" i="7"/>
  <c r="D69" i="7"/>
  <c r="E69" i="7"/>
  <c r="F69" i="7"/>
  <c r="H69" i="7"/>
  <c r="K69" i="7"/>
  <c r="L69" i="7"/>
  <c r="C70" i="7"/>
  <c r="D70" i="7"/>
  <c r="E70" i="7"/>
  <c r="F70" i="7"/>
  <c r="H70" i="7"/>
  <c r="K70" i="7"/>
  <c r="L70" i="7"/>
  <c r="C71" i="7"/>
  <c r="D71" i="7"/>
  <c r="E71" i="7"/>
  <c r="F71" i="7"/>
  <c r="H71" i="7"/>
  <c r="K71" i="7"/>
  <c r="L71" i="7"/>
  <c r="C72" i="7"/>
  <c r="D72" i="7"/>
  <c r="E72" i="7"/>
  <c r="F72" i="7"/>
  <c r="H72" i="7"/>
  <c r="K72" i="7"/>
  <c r="L72" i="7"/>
  <c r="C73" i="7"/>
  <c r="D73" i="7"/>
  <c r="E73" i="7"/>
  <c r="F73" i="7"/>
  <c r="H73" i="7"/>
  <c r="K73" i="7"/>
  <c r="L73" i="7"/>
  <c r="C74" i="7"/>
  <c r="D74" i="7"/>
  <c r="E74" i="7"/>
  <c r="F74" i="7"/>
  <c r="H74" i="7"/>
  <c r="K74" i="7"/>
  <c r="L74" i="7"/>
  <c r="C75" i="7"/>
  <c r="D75" i="7"/>
  <c r="E75" i="7"/>
  <c r="F75" i="7"/>
  <c r="H75" i="7"/>
  <c r="K75" i="7"/>
  <c r="L75" i="7"/>
  <c r="C76" i="7"/>
  <c r="D76" i="7"/>
  <c r="E76" i="7"/>
  <c r="F76" i="7"/>
  <c r="H76" i="7"/>
  <c r="K76" i="7"/>
  <c r="L76" i="7"/>
  <c r="C77" i="7"/>
  <c r="D77" i="7"/>
  <c r="E77" i="7"/>
  <c r="F77" i="7"/>
  <c r="H77" i="7"/>
  <c r="K77" i="7"/>
  <c r="L77" i="7"/>
  <c r="C78" i="7"/>
  <c r="D78" i="7"/>
  <c r="E78" i="7"/>
  <c r="F78" i="7"/>
  <c r="H78" i="7"/>
  <c r="K78" i="7"/>
  <c r="L78" i="7"/>
  <c r="C79" i="7"/>
  <c r="D79" i="7"/>
  <c r="E79" i="7"/>
  <c r="F79" i="7"/>
  <c r="H79" i="7"/>
  <c r="K79" i="7"/>
  <c r="L79" i="7"/>
  <c r="C80" i="7"/>
  <c r="D80" i="7"/>
  <c r="E80" i="7"/>
  <c r="F80" i="7"/>
  <c r="H80" i="7"/>
  <c r="K80" i="7"/>
  <c r="L80" i="7"/>
  <c r="C81" i="7"/>
  <c r="D81" i="7"/>
  <c r="E81" i="7"/>
  <c r="F81" i="7"/>
  <c r="H81" i="7"/>
  <c r="K81" i="7"/>
  <c r="L81" i="7"/>
  <c r="C82" i="7"/>
  <c r="D82" i="7"/>
  <c r="E82" i="7"/>
  <c r="F82" i="7"/>
  <c r="H82" i="7"/>
  <c r="K82" i="7"/>
  <c r="L82" i="7"/>
  <c r="C83" i="7"/>
  <c r="D83" i="7"/>
  <c r="E83" i="7"/>
  <c r="F83" i="7"/>
  <c r="H83" i="7"/>
  <c r="K83" i="7"/>
  <c r="L83" i="7"/>
  <c r="C84" i="7"/>
  <c r="D84" i="7"/>
  <c r="E84" i="7"/>
  <c r="F84" i="7"/>
  <c r="H84" i="7"/>
  <c r="K84" i="7"/>
  <c r="L84" i="7"/>
  <c r="C85" i="7"/>
  <c r="D85" i="7"/>
  <c r="E85" i="7"/>
  <c r="F85" i="7"/>
  <c r="H85" i="7"/>
  <c r="K85" i="7"/>
  <c r="L85" i="7"/>
  <c r="C86" i="7"/>
  <c r="D86" i="7"/>
  <c r="E86" i="7"/>
  <c r="F86" i="7"/>
  <c r="H86" i="7"/>
  <c r="K86" i="7"/>
  <c r="L86" i="7"/>
  <c r="C87" i="7"/>
  <c r="D87" i="7"/>
  <c r="E87" i="7"/>
  <c r="F87" i="7"/>
  <c r="H87" i="7"/>
  <c r="K87" i="7"/>
  <c r="L87" i="7"/>
  <c r="C88" i="7"/>
  <c r="D88" i="7"/>
  <c r="E88" i="7"/>
  <c r="F88" i="7"/>
  <c r="H88" i="7"/>
  <c r="K88" i="7"/>
  <c r="L88" i="7"/>
  <c r="C89" i="7"/>
  <c r="D89" i="7"/>
  <c r="E89" i="7"/>
  <c r="F89" i="7"/>
  <c r="H89" i="7"/>
  <c r="K89" i="7"/>
  <c r="L89" i="7"/>
  <c r="C90" i="7"/>
  <c r="D90" i="7"/>
  <c r="E90" i="7"/>
  <c r="F90" i="7"/>
  <c r="H90" i="7"/>
  <c r="K90" i="7"/>
  <c r="L90" i="7"/>
  <c r="C91" i="7"/>
  <c r="D91" i="7"/>
  <c r="E91" i="7"/>
  <c r="F91" i="7"/>
  <c r="H91" i="7"/>
  <c r="K91" i="7"/>
  <c r="L91" i="7"/>
  <c r="C92" i="7"/>
  <c r="D92" i="7"/>
  <c r="E92" i="7"/>
  <c r="F92" i="7"/>
  <c r="H92" i="7"/>
  <c r="K92" i="7"/>
  <c r="L92" i="7"/>
  <c r="C93" i="7"/>
  <c r="D93" i="7"/>
  <c r="E93" i="7"/>
  <c r="F93" i="7"/>
  <c r="H93" i="7"/>
  <c r="K93" i="7"/>
  <c r="L93" i="7"/>
  <c r="C94" i="7"/>
  <c r="D94" i="7"/>
  <c r="E94" i="7"/>
  <c r="F94" i="7"/>
  <c r="H94" i="7"/>
  <c r="K94" i="7"/>
  <c r="L94" i="7"/>
  <c r="C95" i="7"/>
  <c r="D95" i="7"/>
  <c r="E95" i="7"/>
  <c r="F95" i="7"/>
  <c r="H95" i="7"/>
  <c r="K95" i="7"/>
  <c r="L95" i="7"/>
  <c r="C96" i="7"/>
  <c r="D96" i="7"/>
  <c r="E96" i="7"/>
  <c r="F96" i="7"/>
  <c r="H96" i="7"/>
  <c r="K96" i="7"/>
  <c r="L96" i="7"/>
  <c r="C97" i="7"/>
  <c r="D97" i="7"/>
  <c r="E97" i="7"/>
  <c r="F97" i="7"/>
  <c r="H97" i="7"/>
  <c r="K97" i="7"/>
  <c r="L97" i="7"/>
  <c r="C98" i="7"/>
  <c r="D98" i="7"/>
  <c r="E98" i="7"/>
  <c r="F98" i="7"/>
  <c r="H98" i="7"/>
  <c r="K98" i="7"/>
  <c r="L98" i="7"/>
  <c r="C99" i="7"/>
  <c r="D99" i="7"/>
  <c r="E99" i="7"/>
  <c r="F99" i="7"/>
  <c r="H99" i="7"/>
  <c r="K99" i="7"/>
  <c r="L99" i="7"/>
  <c r="C100" i="7"/>
  <c r="D100" i="7"/>
  <c r="E100" i="7"/>
  <c r="F100" i="7"/>
  <c r="H100" i="7"/>
  <c r="K100" i="7"/>
  <c r="L100" i="7"/>
  <c r="C101" i="7"/>
  <c r="D101" i="7"/>
  <c r="E101" i="7"/>
  <c r="F101" i="7"/>
  <c r="H101" i="7"/>
  <c r="K101" i="7"/>
  <c r="L101" i="7"/>
  <c r="C102" i="7"/>
  <c r="D102" i="7"/>
  <c r="E102" i="7"/>
  <c r="F102" i="7"/>
  <c r="H102" i="7"/>
  <c r="K102" i="7"/>
  <c r="L102" i="7"/>
  <c r="C103" i="7"/>
  <c r="D103" i="7"/>
  <c r="E103" i="7"/>
  <c r="F103" i="7"/>
  <c r="H103" i="7"/>
  <c r="K103" i="7"/>
  <c r="L103" i="7"/>
  <c r="C104" i="7"/>
  <c r="D104" i="7"/>
  <c r="E104" i="7"/>
  <c r="F104" i="7"/>
  <c r="H104" i="7"/>
  <c r="K104" i="7"/>
  <c r="L104" i="7"/>
  <c r="C6" i="7"/>
  <c r="D6" i="7"/>
  <c r="E6" i="7"/>
  <c r="F6" i="7"/>
  <c r="H6" i="7"/>
  <c r="K6" i="7"/>
  <c r="L6" i="7"/>
  <c r="C7" i="7"/>
  <c r="D7" i="7"/>
  <c r="E7" i="7"/>
  <c r="F7" i="7"/>
  <c r="H7" i="7"/>
  <c r="K7" i="7"/>
  <c r="L7" i="7"/>
  <c r="C8" i="7"/>
  <c r="D8" i="7"/>
  <c r="E8" i="7"/>
  <c r="F8" i="7"/>
  <c r="H8" i="7"/>
  <c r="K8" i="7"/>
  <c r="L8" i="7"/>
  <c r="C9" i="7"/>
  <c r="D9" i="7"/>
  <c r="E9" i="7"/>
  <c r="F9" i="7"/>
  <c r="H9" i="7"/>
  <c r="K9" i="7"/>
  <c r="L9" i="7"/>
  <c r="C10" i="7"/>
  <c r="D10" i="7"/>
  <c r="E10" i="7"/>
  <c r="F10" i="7"/>
  <c r="H10" i="7"/>
  <c r="K10" i="7"/>
  <c r="L10" i="7"/>
  <c r="C11" i="7"/>
  <c r="D11" i="7"/>
  <c r="E11" i="7"/>
  <c r="F11" i="7"/>
  <c r="H11" i="7"/>
  <c r="K11" i="7"/>
  <c r="L11" i="7"/>
  <c r="C12" i="7"/>
  <c r="D12" i="7"/>
  <c r="E12" i="7"/>
  <c r="F12" i="7"/>
  <c r="H12" i="7"/>
  <c r="K12" i="7"/>
  <c r="L12" i="7"/>
  <c r="C13" i="7"/>
  <c r="D13" i="7"/>
  <c r="E13" i="7"/>
  <c r="F13" i="7"/>
  <c r="H13" i="7"/>
  <c r="K13" i="7"/>
  <c r="L13" i="7"/>
  <c r="C14" i="7"/>
  <c r="D14" i="7"/>
  <c r="E14" i="7"/>
  <c r="F14" i="7"/>
  <c r="H14" i="7"/>
  <c r="K14" i="7"/>
  <c r="L14" i="7"/>
  <c r="C15" i="7"/>
  <c r="D15" i="7"/>
  <c r="E15" i="7"/>
  <c r="F15" i="7"/>
  <c r="H15" i="7"/>
  <c r="K15" i="7"/>
  <c r="L15" i="7"/>
  <c r="C16" i="7"/>
  <c r="D16" i="7"/>
  <c r="E16" i="7"/>
  <c r="F16" i="7"/>
  <c r="H16" i="7"/>
  <c r="K16" i="7"/>
  <c r="L16" i="7"/>
  <c r="C17" i="7"/>
  <c r="D17" i="7"/>
  <c r="E17" i="7"/>
  <c r="F17" i="7"/>
  <c r="H17" i="7"/>
  <c r="K17" i="7"/>
  <c r="L17" i="7"/>
  <c r="C18" i="7"/>
  <c r="D18" i="7"/>
  <c r="E18" i="7"/>
  <c r="F18" i="7"/>
  <c r="H18" i="7"/>
  <c r="K18" i="7"/>
  <c r="L18" i="7"/>
  <c r="L5" i="7"/>
  <c r="K5" i="7"/>
  <c r="H5" i="7"/>
  <c r="F5" i="7"/>
  <c r="E5" i="7"/>
  <c r="D5" i="7"/>
  <c r="C5" i="7"/>
  <c r="A2" i="7"/>
  <c r="A1" i="7"/>
  <c r="H58" i="6"/>
  <c r="E58" i="6"/>
  <c r="G99" i="7"/>
  <c r="G100" i="7"/>
  <c r="G102" i="7"/>
  <c r="G103" i="7"/>
  <c r="G104" i="7"/>
  <c r="G91" i="7"/>
  <c r="G92" i="7"/>
  <c r="G95" i="7"/>
  <c r="G96" i="7"/>
  <c r="G98" i="7"/>
  <c r="G39" i="7"/>
  <c r="G42" i="7"/>
  <c r="G43" i="7"/>
  <c r="G45" i="7"/>
  <c r="G46" i="7"/>
  <c r="G47" i="7"/>
  <c r="G49" i="7"/>
  <c r="G50" i="7"/>
  <c r="G51" i="7"/>
  <c r="G54" i="7"/>
  <c r="G55" i="7"/>
  <c r="G56" i="7"/>
  <c r="G59" i="7"/>
  <c r="G60" i="7"/>
  <c r="G63" i="7"/>
  <c r="G64" i="7"/>
  <c r="G66" i="7"/>
  <c r="G67" i="7"/>
  <c r="G68" i="7"/>
  <c r="G69" i="7"/>
  <c r="G70" i="7"/>
  <c r="G71" i="7"/>
  <c r="G72" i="7"/>
  <c r="G74" i="7"/>
  <c r="G75" i="7"/>
  <c r="G76" i="7"/>
  <c r="G79" i="7"/>
  <c r="G80" i="7"/>
  <c r="G83" i="7"/>
  <c r="G84" i="7"/>
  <c r="G86" i="7"/>
  <c r="G87" i="7"/>
  <c r="G22" i="7"/>
  <c r="G23" i="7"/>
  <c r="G26" i="7"/>
  <c r="G27" i="7"/>
  <c r="G29" i="7"/>
  <c r="G30" i="7"/>
  <c r="G31" i="7"/>
  <c r="G33" i="7"/>
  <c r="G34" i="7"/>
  <c r="G35" i="7"/>
  <c r="G36" i="7"/>
  <c r="G37" i="7"/>
  <c r="G38" i="7"/>
  <c r="G7" i="7"/>
  <c r="G9" i="7"/>
  <c r="G10" i="7"/>
  <c r="G11" i="7"/>
  <c r="G14" i="7"/>
  <c r="G15" i="7"/>
  <c r="G18" i="7"/>
  <c r="G19" i="7"/>
</calcChain>
</file>

<file path=xl/comments1.xml><?xml version="1.0" encoding="utf-8"?>
<comments xmlns="http://schemas.openxmlformats.org/spreadsheetml/2006/main">
  <authors>
    <author>KovalAS</author>
    <author>MihNik</author>
    <author/>
  </authors>
  <commentList>
    <comment ref="A2" authorId="0" shapeId="0">
      <text>
        <r>
          <rPr>
            <b/>
            <sz val="9"/>
            <color rgb="FF000000"/>
            <rFont val="Tahoma"/>
            <family val="2"/>
            <charset val="204"/>
          </rPr>
          <t>Введите наименивание соревнований согласно утвержденному Положению.</t>
        </r>
        <r>
          <rPr>
            <sz val="9"/>
            <color rgb="FF000000"/>
            <rFont val="Tahoma"/>
            <family val="2"/>
            <charset val="204"/>
          </rPr>
          <t xml:space="preserve">
</t>
        </r>
      </text>
    </comment>
    <comment ref="R5" authorId="0" shapeId="0">
      <text>
        <r>
          <rPr>
            <b/>
            <sz val="9"/>
            <color rgb="FF000000"/>
            <rFont val="Tahoma"/>
            <family val="2"/>
            <charset val="204"/>
          </rPr>
          <t xml:space="preserve">Страна, город
</t>
        </r>
        <r>
          <rPr>
            <b/>
            <sz val="9"/>
            <color rgb="FF000000"/>
            <rFont val="Tahoma"/>
            <family val="2"/>
            <charset val="204"/>
          </rPr>
          <t xml:space="preserve">
</t>
        </r>
        <r>
          <rPr>
            <b/>
            <sz val="9"/>
            <color rgb="FF000000"/>
            <rFont val="Tahoma"/>
            <family val="2"/>
            <charset val="204"/>
          </rPr>
          <t xml:space="preserve">Например:
</t>
        </r>
        <r>
          <rPr>
            <b/>
            <sz val="9"/>
            <color rgb="FF000000"/>
            <rFont val="Tahoma"/>
            <family val="2"/>
            <charset val="204"/>
          </rPr>
          <t>Россия, Москва</t>
        </r>
        <r>
          <rPr>
            <sz val="9"/>
            <color rgb="FF000000"/>
            <rFont val="Tahoma"/>
            <family val="2"/>
            <charset val="204"/>
          </rPr>
          <t xml:space="preserve">
</t>
        </r>
      </text>
    </comment>
    <comment ref="AJ5" authorId="0" shapeId="0">
      <text>
        <r>
          <rPr>
            <b/>
            <sz val="9"/>
            <color rgb="FF000000"/>
            <rFont val="Tahoma"/>
            <family val="2"/>
            <charset val="204"/>
          </rPr>
          <t>Введите дату комиссии по допуску спортсменов согласно утвержденному Положению</t>
        </r>
      </text>
    </comment>
    <comment ref="F13" authorId="0" shapeId="0">
      <text>
        <r>
          <rPr>
            <b/>
            <sz val="9"/>
            <color rgb="FF000000"/>
            <rFont val="Tahoma"/>
            <family val="2"/>
            <charset val="204"/>
          </rPr>
          <t>Графу "Отчество" заполнять обязательно</t>
        </r>
      </text>
    </comment>
    <comment ref="AN13" authorId="0" shapeId="0">
      <text>
        <r>
          <rPr>
            <b/>
            <sz val="9"/>
            <color indexed="81"/>
            <rFont val="Tahoma"/>
            <family val="2"/>
            <charset val="204"/>
          </rPr>
          <t>Введите фамилию и инициалы личного тренера спортсмена</t>
        </r>
      </text>
    </comment>
    <comment ref="AN32" authorId="0" shapeId="0">
      <text>
        <r>
          <rPr>
            <b/>
            <sz val="9"/>
            <color indexed="81"/>
            <rFont val="Tahoma"/>
            <family val="2"/>
            <charset val="204"/>
          </rPr>
          <t>Введите фамилию и инициалы личного тренера спортсмена</t>
        </r>
      </text>
    </comment>
    <comment ref="F39" authorId="1" shapeId="0">
      <text>
        <r>
          <rPr>
            <b/>
            <sz val="9"/>
            <color indexed="81"/>
            <rFont val="Tahoma"/>
            <family val="2"/>
            <charset val="204"/>
          </rPr>
          <t>Графу "Отчетство" заполнять обязательно</t>
        </r>
        <r>
          <rPr>
            <sz val="9"/>
            <color indexed="81"/>
            <rFont val="Tahoma"/>
            <family val="2"/>
            <charset val="204"/>
          </rPr>
          <t xml:space="preserve">
</t>
        </r>
      </text>
    </comment>
    <comment ref="AN39" authorId="1" shapeId="0">
      <text>
        <r>
          <rPr>
            <sz val="9"/>
            <color indexed="81"/>
            <rFont val="Tahoma"/>
            <family val="2"/>
            <charset val="204"/>
          </rPr>
          <t xml:space="preserve">Введите фамилию и инициалы личного тренера спортсмена
</t>
        </r>
      </text>
    </comment>
    <comment ref="F46" authorId="1" shapeId="0">
      <text>
        <r>
          <rPr>
            <sz val="9"/>
            <color indexed="81"/>
            <rFont val="Tahoma"/>
            <family val="2"/>
            <charset val="204"/>
          </rPr>
          <t xml:space="preserve">Графу "Отчетство" заполнять обязательно
</t>
        </r>
      </text>
    </comment>
    <comment ref="AN46" authorId="1" shapeId="0">
      <text>
        <r>
          <rPr>
            <sz val="9"/>
            <color indexed="81"/>
            <rFont val="Tahoma"/>
            <family val="2"/>
            <charset val="204"/>
          </rPr>
          <t xml:space="preserve">Введите фамилию и инициалы личного тренера спортсмена
</t>
        </r>
      </text>
    </comment>
    <comment ref="F51" authorId="0" shapeId="0">
      <text>
        <r>
          <rPr>
            <b/>
            <sz val="9"/>
            <color indexed="81"/>
            <rFont val="Tahoma"/>
            <family val="2"/>
          </rPr>
          <t>Графу "Отчество" заполнять обязательно</t>
        </r>
      </text>
    </comment>
    <comment ref="AN51" authorId="0" shapeId="0">
      <text>
        <r>
          <rPr>
            <b/>
            <sz val="9"/>
            <color indexed="81"/>
            <rFont val="Tahoma"/>
            <family val="2"/>
            <charset val="204"/>
          </rPr>
          <t>Введите фамилию и инициалы личного тренера спортсмена</t>
        </r>
      </text>
    </comment>
    <comment ref="F53" authorId="0" shapeId="0">
      <text>
        <r>
          <rPr>
            <b/>
            <sz val="9"/>
            <color indexed="81"/>
            <rFont val="Tahoma"/>
            <family val="2"/>
          </rPr>
          <t>Графу "Отчество" заполнять обязательно</t>
        </r>
      </text>
    </comment>
    <comment ref="AN53" authorId="0" shapeId="0">
      <text>
        <r>
          <rPr>
            <b/>
            <sz val="9"/>
            <color indexed="81"/>
            <rFont val="Tahoma"/>
            <family val="2"/>
            <charset val="204"/>
          </rPr>
          <t>Введите фамилию и инициалы личного тренера спортсмена</t>
        </r>
      </text>
    </comment>
    <comment ref="F54" authorId="0" shapeId="0">
      <text>
        <r>
          <rPr>
            <b/>
            <sz val="9"/>
            <color indexed="81"/>
            <rFont val="Tahoma"/>
            <family val="2"/>
          </rPr>
          <t>Графу "Отчество" заполнять обязательно</t>
        </r>
      </text>
    </comment>
    <comment ref="AN54" authorId="0" shapeId="0">
      <text>
        <r>
          <rPr>
            <b/>
            <sz val="9"/>
            <color indexed="81"/>
            <rFont val="Tahoma"/>
            <family val="2"/>
            <charset val="204"/>
          </rPr>
          <t>Введите фамилию и инициалы личного тренера спортсмена</t>
        </r>
      </text>
    </comment>
    <comment ref="F56" authorId="0" shapeId="0">
      <text>
        <r>
          <rPr>
            <b/>
            <sz val="9"/>
            <color indexed="81"/>
            <rFont val="Tahoma"/>
            <family val="2"/>
          </rPr>
          <t>Графу "Отчество" заполнять обязательно</t>
        </r>
      </text>
    </comment>
    <comment ref="AN56" authorId="0" shapeId="0">
      <text>
        <r>
          <rPr>
            <b/>
            <sz val="9"/>
            <color indexed="81"/>
            <rFont val="Tahoma"/>
            <family val="2"/>
            <charset val="204"/>
          </rPr>
          <t>Введите фамилию и инициалы личного тренера спортсмена</t>
        </r>
      </text>
    </comment>
    <comment ref="F57" authorId="1" shapeId="0">
      <text>
        <r>
          <rPr>
            <sz val="9"/>
            <color indexed="81"/>
            <rFont val="Tahoma"/>
            <family val="2"/>
            <charset val="204"/>
          </rPr>
          <t xml:space="preserve">Графу "Отчество" заполнять обязательно
</t>
        </r>
      </text>
    </comment>
    <comment ref="AN57" authorId="1" shapeId="0">
      <text>
        <r>
          <rPr>
            <b/>
            <sz val="9"/>
            <color indexed="81"/>
            <rFont val="Tahoma"/>
            <family val="2"/>
            <charset val="204"/>
          </rPr>
          <t xml:space="preserve">Введите фамилию и инициалы личного тренера спортсмена
</t>
        </r>
        <r>
          <rPr>
            <sz val="9"/>
            <color indexed="81"/>
            <rFont val="Tahoma"/>
            <family val="2"/>
            <charset val="204"/>
          </rPr>
          <t xml:space="preserve">
</t>
        </r>
      </text>
    </comment>
    <comment ref="F71" authorId="2" shapeId="0">
      <text>
        <r>
          <rPr>
            <b/>
            <sz val="9"/>
            <color rgb="FF000000"/>
            <rFont val="Tahoma"/>
            <family val="2"/>
            <charset val="204"/>
          </rPr>
          <t>Графу "Отчество" заполнять обязательно</t>
        </r>
      </text>
    </comment>
    <comment ref="AN71" authorId="2" shapeId="0">
      <text>
        <r>
          <rPr>
            <b/>
            <sz val="9"/>
            <color rgb="FF000000"/>
            <rFont val="Tahoma"/>
            <family val="2"/>
            <charset val="204"/>
          </rPr>
          <t>Введите фамилию и инициалы личного тренера спортсмена</t>
        </r>
      </text>
    </comment>
    <comment ref="F72" authorId="1" shapeId="0">
      <text>
        <r>
          <rPr>
            <b/>
            <sz val="9"/>
            <color indexed="81"/>
            <rFont val="Tahoma"/>
            <family val="2"/>
            <charset val="204"/>
          </rPr>
          <t>Графу "Отчетство" заполнять обязательно</t>
        </r>
        <r>
          <rPr>
            <sz val="9"/>
            <color indexed="81"/>
            <rFont val="Tahoma"/>
            <family val="2"/>
            <charset val="204"/>
          </rPr>
          <t xml:space="preserve">
</t>
        </r>
      </text>
    </comment>
    <comment ref="AN72" authorId="0" shapeId="0">
      <text>
        <r>
          <rPr>
            <b/>
            <sz val="9"/>
            <color indexed="81"/>
            <rFont val="Tahoma"/>
            <family val="2"/>
            <charset val="204"/>
          </rPr>
          <t>Введите фамилию и инициалы личного тренера спортсмена</t>
        </r>
      </text>
    </comment>
    <comment ref="F73" authorId="0" shapeId="0">
      <text>
        <r>
          <rPr>
            <b/>
            <sz val="9"/>
            <color indexed="81"/>
            <rFont val="Tahoma"/>
            <family val="2"/>
            <charset val="204"/>
          </rPr>
          <t>Графу "Отчество" заполнять обязательно</t>
        </r>
      </text>
    </comment>
    <comment ref="AN73" authorId="0" shapeId="0">
      <text>
        <r>
          <rPr>
            <b/>
            <sz val="9"/>
            <color indexed="81"/>
            <rFont val="Tahoma"/>
            <family val="2"/>
            <charset val="204"/>
          </rPr>
          <t>Введите фамилию и инициалы личного тренера спортсмена</t>
        </r>
      </text>
    </comment>
    <comment ref="F77" authorId="1" shapeId="0">
      <text>
        <r>
          <rPr>
            <b/>
            <sz val="9"/>
            <color indexed="81"/>
            <rFont val="Tahoma"/>
            <family val="2"/>
            <charset val="204"/>
          </rPr>
          <t>Графу "Отчетство" заполнять обязательно</t>
        </r>
        <r>
          <rPr>
            <sz val="9"/>
            <color indexed="81"/>
            <rFont val="Tahoma"/>
            <family val="2"/>
            <charset val="204"/>
          </rPr>
          <t xml:space="preserve">
</t>
        </r>
      </text>
    </comment>
    <comment ref="AN77" authorId="1" shapeId="0">
      <text>
        <r>
          <rPr>
            <sz val="9"/>
            <color indexed="81"/>
            <rFont val="Tahoma"/>
            <family val="2"/>
            <charset val="204"/>
          </rPr>
          <t xml:space="preserve">Введите фамилию и инициалы личного тренера спортсмена
</t>
        </r>
      </text>
    </comment>
    <comment ref="F83" authorId="0" shapeId="0">
      <text>
        <r>
          <rPr>
            <b/>
            <sz val="9"/>
            <color indexed="81"/>
            <rFont val="Tahoma"/>
            <family val="2"/>
            <charset val="204"/>
          </rPr>
          <t>Графу "Отчество" заполнять обязательно</t>
        </r>
      </text>
    </comment>
    <comment ref="AN83" authorId="0" shapeId="0">
      <text>
        <r>
          <rPr>
            <b/>
            <sz val="9"/>
            <color indexed="81"/>
            <rFont val="Tahoma"/>
            <family val="2"/>
            <charset val="204"/>
          </rPr>
          <t>Введите фамилию и инициалы личного тренера спортсмена</t>
        </r>
      </text>
    </comment>
    <comment ref="F86" authorId="1" shapeId="0">
      <text>
        <r>
          <rPr>
            <b/>
            <sz val="9"/>
            <color indexed="81"/>
            <rFont val="Tahoma"/>
            <family val="2"/>
            <charset val="204"/>
          </rPr>
          <t>Графу "Отчетство" заполнять обязательно</t>
        </r>
        <r>
          <rPr>
            <sz val="9"/>
            <color indexed="81"/>
            <rFont val="Tahoma"/>
            <family val="2"/>
            <charset val="204"/>
          </rPr>
          <t xml:space="preserve">
</t>
        </r>
      </text>
    </comment>
    <comment ref="AN86" authorId="1" shapeId="0">
      <text>
        <r>
          <rPr>
            <sz val="9"/>
            <color indexed="81"/>
            <rFont val="Tahoma"/>
            <family val="2"/>
            <charset val="204"/>
          </rPr>
          <t xml:space="preserve">Введите фамилию и инициалы личного тренера спортсмена
</t>
        </r>
      </text>
    </comment>
    <comment ref="F87" authorId="0" shapeId="0">
      <text>
        <r>
          <rPr>
            <b/>
            <sz val="9"/>
            <color indexed="81"/>
            <rFont val="Tahoma"/>
            <family val="2"/>
            <charset val="204"/>
          </rPr>
          <t>Графу "Отчество" заполнять обязательно</t>
        </r>
      </text>
    </comment>
    <comment ref="AN87" authorId="0" shapeId="0">
      <text>
        <r>
          <rPr>
            <b/>
            <sz val="9"/>
            <color indexed="81"/>
            <rFont val="Tahoma"/>
            <family val="2"/>
            <charset val="204"/>
          </rPr>
          <t>Введите фамилию и инициалы личного тренера спортсмена</t>
        </r>
      </text>
    </comment>
    <comment ref="F89" authorId="1" shapeId="0">
      <text>
        <r>
          <rPr>
            <sz val="9"/>
            <color indexed="81"/>
            <rFont val="Tahoma"/>
            <family val="2"/>
            <charset val="204"/>
          </rPr>
          <t xml:space="preserve">Графу "Отчетство" заполнять обязательно
</t>
        </r>
      </text>
    </comment>
    <comment ref="AN89" authorId="0" shapeId="0">
      <text>
        <r>
          <rPr>
            <b/>
            <sz val="9"/>
            <color indexed="81"/>
            <rFont val="Tahoma"/>
            <family val="2"/>
            <charset val="204"/>
          </rPr>
          <t>Введите фамилию и инициалы личного тренера спортсмена</t>
        </r>
      </text>
    </comment>
    <comment ref="F91" authorId="2" shapeId="0">
      <text>
        <r>
          <rPr>
            <b/>
            <sz val="9"/>
            <color rgb="FF000000"/>
            <rFont val="Tahoma"/>
            <family val="2"/>
            <charset val="204"/>
          </rPr>
          <t>Графу "Отчество" заполнять обязательно</t>
        </r>
      </text>
    </comment>
    <comment ref="AN91" authorId="2" shapeId="0">
      <text>
        <r>
          <rPr>
            <b/>
            <sz val="9"/>
            <color rgb="FF000000"/>
            <rFont val="Tahoma"/>
            <family val="2"/>
            <charset val="204"/>
          </rPr>
          <t>Введите фамилию и инициалы личного тренера спортсмена</t>
        </r>
      </text>
    </comment>
    <comment ref="F92" authorId="1" shapeId="0">
      <text>
        <r>
          <rPr>
            <sz val="9"/>
            <color indexed="81"/>
            <rFont val="Tahoma"/>
            <family val="2"/>
            <charset val="204"/>
          </rPr>
          <t xml:space="preserve">Графу "Отчество" заполнять обязательно
</t>
        </r>
      </text>
    </comment>
    <comment ref="AN92" authorId="1" shapeId="0">
      <text>
        <r>
          <rPr>
            <b/>
            <sz val="9"/>
            <color indexed="81"/>
            <rFont val="Tahoma"/>
            <family val="2"/>
            <charset val="204"/>
          </rPr>
          <t xml:space="preserve">Введите фамилию и инициалы личного тренера спортсмена
</t>
        </r>
        <r>
          <rPr>
            <sz val="9"/>
            <color indexed="81"/>
            <rFont val="Tahoma"/>
            <family val="2"/>
            <charset val="204"/>
          </rPr>
          <t xml:space="preserve">
</t>
        </r>
      </text>
    </comment>
    <comment ref="F93" authorId="1" shapeId="0">
      <text>
        <r>
          <rPr>
            <b/>
            <sz val="9"/>
            <color indexed="81"/>
            <rFont val="Tahoma"/>
            <family val="2"/>
            <charset val="204"/>
          </rPr>
          <t>Графу "Отчетство" заполнять обязательно</t>
        </r>
        <r>
          <rPr>
            <sz val="9"/>
            <color indexed="81"/>
            <rFont val="Tahoma"/>
            <family val="2"/>
            <charset val="204"/>
          </rPr>
          <t xml:space="preserve">
</t>
        </r>
      </text>
    </comment>
    <comment ref="AN93" authorId="1" shapeId="0">
      <text>
        <r>
          <rPr>
            <sz val="9"/>
            <color indexed="81"/>
            <rFont val="Tahoma"/>
            <family val="2"/>
            <charset val="204"/>
          </rPr>
          <t xml:space="preserve">Введите фамилию и инициалы личного тренера спортсмена
</t>
        </r>
      </text>
    </comment>
    <comment ref="F94" authorId="1" shapeId="0">
      <text>
        <r>
          <rPr>
            <sz val="9"/>
            <color indexed="81"/>
            <rFont val="Tahoma"/>
            <family val="2"/>
            <charset val="204"/>
          </rPr>
          <t xml:space="preserve">Графу "Отчество" заполнять обязательно
</t>
        </r>
      </text>
    </comment>
    <comment ref="AN94" authorId="1" shapeId="0">
      <text>
        <r>
          <rPr>
            <b/>
            <sz val="9"/>
            <color indexed="81"/>
            <rFont val="Tahoma"/>
            <family val="2"/>
            <charset val="204"/>
          </rPr>
          <t xml:space="preserve">Введите фамилию и инициалы личного тренера спортсмена
</t>
        </r>
        <r>
          <rPr>
            <sz val="9"/>
            <color indexed="81"/>
            <rFont val="Tahoma"/>
            <family val="2"/>
            <charset val="204"/>
          </rPr>
          <t xml:space="preserve">
</t>
        </r>
      </text>
    </comment>
    <comment ref="F100" authorId="1" shapeId="0">
      <text>
        <r>
          <rPr>
            <sz val="9"/>
            <color indexed="81"/>
            <rFont val="Tahoma"/>
            <family val="2"/>
            <charset val="204"/>
          </rPr>
          <t xml:space="preserve">Графу "Отчество" заполнять обязательно
</t>
        </r>
      </text>
    </comment>
    <comment ref="AN100" authorId="1" shapeId="0">
      <text>
        <r>
          <rPr>
            <b/>
            <sz val="9"/>
            <color indexed="81"/>
            <rFont val="Tahoma"/>
            <family val="2"/>
            <charset val="204"/>
          </rPr>
          <t xml:space="preserve">Введите фамилию и инициалы личного тренера спортсмена
</t>
        </r>
        <r>
          <rPr>
            <sz val="9"/>
            <color indexed="81"/>
            <rFont val="Tahoma"/>
            <family val="2"/>
            <charset val="204"/>
          </rPr>
          <t xml:space="preserve">
</t>
        </r>
      </text>
    </comment>
    <comment ref="F101" authorId="1" shapeId="0">
      <text>
        <r>
          <rPr>
            <sz val="9"/>
            <color indexed="81"/>
            <rFont val="Tahoma"/>
            <family val="2"/>
            <charset val="204"/>
          </rPr>
          <t xml:space="preserve">Графу "Отчество" заполнять обязательно
</t>
        </r>
      </text>
    </comment>
    <comment ref="AN101" authorId="1" shapeId="0">
      <text>
        <r>
          <rPr>
            <b/>
            <sz val="9"/>
            <color indexed="81"/>
            <rFont val="Tahoma"/>
            <family val="2"/>
            <charset val="204"/>
          </rPr>
          <t xml:space="preserve">Введите фамилию и инициалы личного тренера спортсмена
</t>
        </r>
        <r>
          <rPr>
            <sz val="9"/>
            <color indexed="81"/>
            <rFont val="Tahoma"/>
            <family val="2"/>
            <charset val="204"/>
          </rPr>
          <t xml:space="preserve">
</t>
        </r>
      </text>
    </comment>
    <comment ref="F105" authorId="0" shapeId="0">
      <text>
        <r>
          <rPr>
            <b/>
            <sz val="9"/>
            <color indexed="81"/>
            <rFont val="Tahoma"/>
            <family val="2"/>
            <charset val="204"/>
          </rPr>
          <t>Графу "Отчество" заполнять обязательно</t>
        </r>
      </text>
    </comment>
    <comment ref="AN105" authorId="0" shapeId="0">
      <text>
        <r>
          <rPr>
            <b/>
            <sz val="9"/>
            <color indexed="81"/>
            <rFont val="Tahoma"/>
            <family val="2"/>
            <charset val="204"/>
          </rPr>
          <t>Введите фамилию и инициалы личного тренера спортсмена</t>
        </r>
      </text>
    </comment>
    <comment ref="Q118" authorId="0" shapeId="0">
      <text>
        <r>
          <rPr>
            <b/>
            <sz val="9"/>
            <color rgb="FF000000"/>
            <rFont val="Tahoma"/>
            <family val="2"/>
            <charset val="204"/>
          </rPr>
          <t>Количество рассчитывается автоматически, если заполнены все поля заявки на каждого участника.</t>
        </r>
        <r>
          <rPr>
            <sz val="9"/>
            <color rgb="FF000000"/>
            <rFont val="Tahoma"/>
            <family val="2"/>
            <charset val="204"/>
          </rPr>
          <t xml:space="preserve">
</t>
        </r>
      </text>
    </comment>
    <comment ref="AK118" authorId="0" shapeId="0">
      <text>
        <r>
          <rPr>
            <b/>
            <sz val="9"/>
            <color indexed="81"/>
            <rFont val="Tahoma"/>
            <family val="2"/>
            <charset val="204"/>
          </rPr>
          <t>Фамилия и инициалы врача</t>
        </r>
      </text>
    </comment>
    <comment ref="P120" authorId="0" shapeId="0">
      <text>
        <r>
          <rPr>
            <b/>
            <sz val="9"/>
            <color rgb="FF000000"/>
            <rFont val="Tahoma"/>
            <family val="2"/>
            <charset val="204"/>
          </rPr>
          <t>Введите фамилии и инициалы официальных представителей по группам дисциплин (ПК, СЗ, ОК)</t>
        </r>
      </text>
    </comment>
    <comment ref="X120" authorId="0" shapeId="0">
      <text>
        <r>
          <rPr>
            <b/>
            <sz val="9"/>
            <color rgb="FF000000"/>
            <rFont val="Tahoma"/>
            <family val="2"/>
            <charset val="204"/>
          </rPr>
          <t>Введите фамилии и инициалы официальных представителей по группам дисциплин (ПК, СЗ, ОК)</t>
        </r>
      </text>
    </comment>
    <comment ref="AF120" authorId="0" shapeId="0">
      <text>
        <r>
          <rPr>
            <b/>
            <sz val="9"/>
            <color rgb="FF000000"/>
            <rFont val="Tahoma"/>
            <family val="2"/>
            <charset val="204"/>
          </rPr>
          <t>Введите фамилии и инициалы официальных представителей по группам дисциплин (ПК, СЗ, ОК)</t>
        </r>
      </text>
    </comment>
    <comment ref="J123" authorId="0" shapeId="0">
      <text>
        <r>
          <rPr>
            <b/>
            <sz val="9"/>
            <color rgb="FF000000"/>
            <rFont val="Tahoma"/>
            <family val="2"/>
            <charset val="204"/>
          </rPr>
          <t>Введите Фамилию и инициалы судей, учавствовавших в судейском семинаре</t>
        </r>
      </text>
    </comment>
    <comment ref="AE123" authorId="0" shapeId="0">
      <text>
        <r>
          <rPr>
            <b/>
            <sz val="9"/>
            <color indexed="81"/>
            <rFont val="Tahoma"/>
            <family val="2"/>
            <charset val="204"/>
          </rPr>
          <t>Введите Фамилию и инициалы судей, учавствовавших в судейском семинаре</t>
        </r>
      </text>
    </comment>
    <comment ref="H129" authorId="0" shapeId="0">
      <text>
        <r>
          <rPr>
            <b/>
            <sz val="9"/>
            <color indexed="81"/>
            <rFont val="Tahoma"/>
            <family val="2"/>
            <charset val="204"/>
          </rPr>
          <t>Дата заезда команды</t>
        </r>
      </text>
    </comment>
    <comment ref="U129" authorId="0" shapeId="0">
      <text>
        <r>
          <rPr>
            <b/>
            <sz val="9"/>
            <color indexed="81"/>
            <rFont val="Tahoma"/>
            <family val="2"/>
            <charset val="204"/>
          </rPr>
          <t>Дата отъезда команды</t>
        </r>
      </text>
    </comment>
    <comment ref="B131" authorId="0" shapeId="0">
      <text>
        <r>
          <rPr>
            <b/>
            <sz val="9"/>
            <color indexed="81"/>
            <rFont val="Tahoma"/>
            <family val="2"/>
            <charset val="204"/>
          </rPr>
          <t>Должность представителя органа исполнительной власти Субъекта РФ в области физической культуры и спорта</t>
        </r>
      </text>
    </comment>
  </commentList>
</comments>
</file>

<file path=xl/comments2.xml><?xml version="1.0" encoding="utf-8"?>
<comments xmlns="http://schemas.openxmlformats.org/spreadsheetml/2006/main">
  <authors>
    <author>Пользователь Microsoft Office</author>
  </authors>
  <commentList>
    <comment ref="D10" authorId="0" shapeId="0">
      <text>
        <r>
          <rPr>
            <b/>
            <sz val="10"/>
            <color rgb="FF000000"/>
            <rFont val="Tahoma"/>
            <family val="2"/>
            <charset val="204"/>
          </rPr>
          <t xml:space="preserve"> Выберете из списка</t>
        </r>
      </text>
    </comment>
    <comment ref="D36" authorId="0" shapeId="0">
      <text>
        <r>
          <rPr>
            <b/>
            <sz val="10"/>
            <color rgb="FF000000"/>
            <rFont val="Tahoma"/>
            <family val="2"/>
            <charset val="204"/>
          </rPr>
          <t xml:space="preserve"> Выберете из списка</t>
        </r>
      </text>
    </comment>
    <comment ref="D62" authorId="0" shapeId="0">
      <text>
        <r>
          <rPr>
            <b/>
            <sz val="10"/>
            <color rgb="FF000000"/>
            <rFont val="Tahoma"/>
            <family val="2"/>
            <charset val="204"/>
          </rPr>
          <t xml:space="preserve"> </t>
        </r>
        <r>
          <rPr>
            <b/>
            <sz val="10"/>
            <color rgb="FF000000"/>
            <rFont val="Tahoma"/>
            <family val="2"/>
            <charset val="204"/>
          </rPr>
          <t>Выберете из списка</t>
        </r>
      </text>
    </comment>
    <comment ref="D88" authorId="0" shapeId="0">
      <text>
        <r>
          <rPr>
            <b/>
            <sz val="10"/>
            <color rgb="FF000000"/>
            <rFont val="Tahoma"/>
            <family val="2"/>
            <charset val="204"/>
          </rPr>
          <t xml:space="preserve"> Выберете из списка</t>
        </r>
      </text>
    </comment>
    <comment ref="D114" authorId="0" shapeId="0">
      <text>
        <r>
          <rPr>
            <b/>
            <sz val="10"/>
            <color rgb="FF000000"/>
            <rFont val="Tahoma"/>
            <family val="2"/>
            <charset val="204"/>
          </rPr>
          <t xml:space="preserve"> Выберете из списка</t>
        </r>
      </text>
    </comment>
    <comment ref="D140" authorId="0" shapeId="0">
      <text>
        <r>
          <rPr>
            <b/>
            <sz val="10"/>
            <color rgb="FF000000"/>
            <rFont val="Tahoma"/>
            <family val="2"/>
            <charset val="204"/>
          </rPr>
          <t xml:space="preserve"> Выберете из списка</t>
        </r>
      </text>
    </comment>
    <comment ref="D166" authorId="0" shapeId="0">
      <text>
        <r>
          <rPr>
            <b/>
            <sz val="10"/>
            <color rgb="FF000000"/>
            <rFont val="Tahoma"/>
            <family val="2"/>
            <charset val="204"/>
          </rPr>
          <t xml:space="preserve"> Выберете из списка</t>
        </r>
      </text>
    </comment>
    <comment ref="D192" authorId="0" shapeId="0">
      <text>
        <r>
          <rPr>
            <b/>
            <sz val="10"/>
            <color rgb="FF000000"/>
            <rFont val="Tahoma"/>
            <family val="2"/>
            <charset val="204"/>
          </rPr>
          <t xml:space="preserve"> Выберете из списка</t>
        </r>
      </text>
    </comment>
    <comment ref="D218" authorId="0" shapeId="0">
      <text>
        <r>
          <rPr>
            <b/>
            <sz val="10"/>
            <color rgb="FF000000"/>
            <rFont val="Tahoma"/>
            <family val="2"/>
            <charset val="204"/>
          </rPr>
          <t xml:space="preserve"> Выберете из списка</t>
        </r>
      </text>
    </comment>
    <comment ref="D244" authorId="0" shapeId="0">
      <text>
        <r>
          <rPr>
            <b/>
            <sz val="10"/>
            <color rgb="FF000000"/>
            <rFont val="Tahoma"/>
            <family val="2"/>
            <charset val="204"/>
          </rPr>
          <t xml:space="preserve"> Выберете из списка</t>
        </r>
      </text>
    </comment>
    <comment ref="D270" authorId="0" shapeId="0">
      <text>
        <r>
          <rPr>
            <b/>
            <sz val="10"/>
            <color rgb="FF000000"/>
            <rFont val="Tahoma"/>
            <family val="2"/>
            <charset val="204"/>
          </rPr>
          <t xml:space="preserve"> Выберете из списка</t>
        </r>
      </text>
    </comment>
    <comment ref="D296" authorId="0" shapeId="0">
      <text>
        <r>
          <rPr>
            <b/>
            <sz val="10"/>
            <color rgb="FF000000"/>
            <rFont val="Tahoma"/>
            <family val="2"/>
            <charset val="204"/>
          </rPr>
          <t xml:space="preserve"> Выберете из списка</t>
        </r>
      </text>
    </comment>
    <comment ref="D322" authorId="0" shapeId="0">
      <text>
        <r>
          <rPr>
            <b/>
            <sz val="10"/>
            <color rgb="FF000000"/>
            <rFont val="Tahoma"/>
            <family val="2"/>
            <charset val="204"/>
          </rPr>
          <t xml:space="preserve"> Выберете из списка</t>
        </r>
      </text>
    </comment>
    <comment ref="D348" authorId="0" shapeId="0">
      <text>
        <r>
          <rPr>
            <b/>
            <sz val="10"/>
            <color rgb="FF000000"/>
            <rFont val="Tahoma"/>
            <family val="2"/>
            <charset val="204"/>
          </rPr>
          <t xml:space="preserve"> Выберете из списка</t>
        </r>
      </text>
    </comment>
    <comment ref="D374" authorId="0" shapeId="0">
      <text>
        <r>
          <rPr>
            <b/>
            <sz val="10"/>
            <color rgb="FF000000"/>
            <rFont val="Tahoma"/>
            <family val="2"/>
            <charset val="204"/>
          </rPr>
          <t xml:space="preserve"> Выберете из списка</t>
        </r>
      </text>
    </comment>
    <comment ref="D400" authorId="0" shapeId="0">
      <text>
        <r>
          <rPr>
            <b/>
            <sz val="10"/>
            <color rgb="FF000000"/>
            <rFont val="Tahoma"/>
            <family val="2"/>
            <charset val="204"/>
          </rPr>
          <t xml:space="preserve"> Выберете из списка</t>
        </r>
      </text>
    </comment>
    <comment ref="D426" authorId="0" shapeId="0">
      <text>
        <r>
          <rPr>
            <b/>
            <sz val="10"/>
            <color rgb="FF000000"/>
            <rFont val="Tahoma"/>
            <family val="2"/>
            <charset val="204"/>
          </rPr>
          <t xml:space="preserve"> Выберете из списка</t>
        </r>
      </text>
    </comment>
    <comment ref="D452" authorId="0" shapeId="0">
      <text>
        <r>
          <rPr>
            <b/>
            <sz val="10"/>
            <color rgb="FF000000"/>
            <rFont val="Tahoma"/>
            <family val="2"/>
            <charset val="204"/>
          </rPr>
          <t xml:space="preserve"> Выберете из списка</t>
        </r>
      </text>
    </comment>
    <comment ref="D478" authorId="0" shapeId="0">
      <text>
        <r>
          <rPr>
            <b/>
            <sz val="10"/>
            <color rgb="FF000000"/>
            <rFont val="Tahoma"/>
            <family val="2"/>
            <charset val="204"/>
          </rPr>
          <t xml:space="preserve"> Выберете из списка</t>
        </r>
      </text>
    </comment>
    <comment ref="D504" authorId="0" shapeId="0">
      <text>
        <r>
          <rPr>
            <b/>
            <sz val="10"/>
            <color rgb="FF000000"/>
            <rFont val="Tahoma"/>
            <family val="2"/>
            <charset val="204"/>
          </rPr>
          <t xml:space="preserve"> Выберете из списка</t>
        </r>
      </text>
    </comment>
    <comment ref="D530" authorId="0" shapeId="0">
      <text>
        <r>
          <rPr>
            <b/>
            <sz val="10"/>
            <color rgb="FF000000"/>
            <rFont val="Tahoma"/>
            <family val="2"/>
            <charset val="204"/>
          </rPr>
          <t xml:space="preserve"> Выберете из списка</t>
        </r>
      </text>
    </comment>
    <comment ref="D556" authorId="0" shapeId="0">
      <text>
        <r>
          <rPr>
            <b/>
            <sz val="10"/>
            <color rgb="FF000000"/>
            <rFont val="Tahoma"/>
            <family val="2"/>
            <charset val="204"/>
          </rPr>
          <t xml:space="preserve"> Выберете из списка</t>
        </r>
      </text>
    </comment>
    <comment ref="D582" authorId="0" shapeId="0">
      <text>
        <r>
          <rPr>
            <b/>
            <sz val="10"/>
            <color rgb="FF000000"/>
            <rFont val="Tahoma"/>
            <family val="2"/>
            <charset val="204"/>
          </rPr>
          <t xml:space="preserve"> Выберете из списка</t>
        </r>
      </text>
    </comment>
    <comment ref="D608" authorId="0" shapeId="0">
      <text>
        <r>
          <rPr>
            <b/>
            <sz val="10"/>
            <color rgb="FF000000"/>
            <rFont val="Tahoma"/>
            <family val="2"/>
            <charset val="204"/>
          </rPr>
          <t xml:space="preserve"> Выберете из списка</t>
        </r>
      </text>
    </comment>
    <comment ref="D634" authorId="0" shapeId="0">
      <text>
        <r>
          <rPr>
            <b/>
            <sz val="10"/>
            <color rgb="FF000000"/>
            <rFont val="Tahoma"/>
            <family val="2"/>
            <charset val="204"/>
          </rPr>
          <t xml:space="preserve"> Выберете из списка</t>
        </r>
      </text>
    </comment>
    <comment ref="D660" authorId="0" shapeId="0">
      <text>
        <r>
          <rPr>
            <b/>
            <sz val="10"/>
            <color rgb="FF000000"/>
            <rFont val="Tahoma"/>
            <family val="2"/>
            <charset val="204"/>
          </rPr>
          <t xml:space="preserve"> Выберете из списка</t>
        </r>
      </text>
    </comment>
    <comment ref="D686" authorId="0" shapeId="0">
      <text>
        <r>
          <rPr>
            <b/>
            <sz val="10"/>
            <color rgb="FF000000"/>
            <rFont val="Tahoma"/>
            <family val="2"/>
            <charset val="204"/>
          </rPr>
          <t xml:space="preserve"> Выберете из списка</t>
        </r>
      </text>
    </comment>
    <comment ref="D712" authorId="0" shapeId="0">
      <text>
        <r>
          <rPr>
            <b/>
            <sz val="10"/>
            <color rgb="FF000000"/>
            <rFont val="Tahoma"/>
            <family val="2"/>
            <charset val="204"/>
          </rPr>
          <t xml:space="preserve"> Выберете из списка</t>
        </r>
      </text>
    </comment>
    <comment ref="D738" authorId="0" shapeId="0">
      <text>
        <r>
          <rPr>
            <b/>
            <sz val="10"/>
            <color rgb="FF000000"/>
            <rFont val="Tahoma"/>
            <family val="2"/>
            <charset val="204"/>
          </rPr>
          <t xml:space="preserve"> Выберете из списка</t>
        </r>
      </text>
    </comment>
    <comment ref="D764" authorId="0" shapeId="0">
      <text>
        <r>
          <rPr>
            <b/>
            <sz val="10"/>
            <color rgb="FF000000"/>
            <rFont val="Tahoma"/>
            <family val="2"/>
            <charset val="204"/>
          </rPr>
          <t xml:space="preserve"> Выберете из списка</t>
        </r>
      </text>
    </comment>
    <comment ref="D790" authorId="0" shapeId="0">
      <text>
        <r>
          <rPr>
            <b/>
            <sz val="10"/>
            <color rgb="FF000000"/>
            <rFont val="Tahoma"/>
            <family val="2"/>
            <charset val="204"/>
          </rPr>
          <t xml:space="preserve"> Выберете из списка</t>
        </r>
      </text>
    </comment>
    <comment ref="D816" authorId="0" shapeId="0">
      <text>
        <r>
          <rPr>
            <b/>
            <sz val="10"/>
            <color rgb="FF000000"/>
            <rFont val="Tahoma"/>
            <family val="2"/>
            <charset val="204"/>
          </rPr>
          <t xml:space="preserve"> Выберете из списка</t>
        </r>
      </text>
    </comment>
    <comment ref="D842" authorId="0" shapeId="0">
      <text>
        <r>
          <rPr>
            <b/>
            <sz val="10"/>
            <color rgb="FF000000"/>
            <rFont val="Tahoma"/>
            <family val="2"/>
            <charset val="204"/>
          </rPr>
          <t xml:space="preserve"> Выберете из списка</t>
        </r>
      </text>
    </comment>
    <comment ref="D868" authorId="0" shapeId="0">
      <text>
        <r>
          <rPr>
            <b/>
            <sz val="10"/>
            <color rgb="FF000000"/>
            <rFont val="Tahoma"/>
            <family val="2"/>
            <charset val="204"/>
          </rPr>
          <t xml:space="preserve"> Выберете из списка</t>
        </r>
      </text>
    </comment>
    <comment ref="D894" authorId="0" shapeId="0">
      <text>
        <r>
          <rPr>
            <b/>
            <sz val="10"/>
            <color rgb="FF000000"/>
            <rFont val="Tahoma"/>
            <family val="2"/>
            <charset val="204"/>
          </rPr>
          <t xml:space="preserve"> Выберете из списка</t>
        </r>
      </text>
    </comment>
    <comment ref="D920" authorId="0" shapeId="0">
      <text>
        <r>
          <rPr>
            <b/>
            <sz val="10"/>
            <color rgb="FF000000"/>
            <rFont val="Tahoma"/>
            <family val="2"/>
            <charset val="204"/>
          </rPr>
          <t xml:space="preserve"> Выберете из списка</t>
        </r>
      </text>
    </comment>
    <comment ref="D946" authorId="0" shapeId="0">
      <text>
        <r>
          <rPr>
            <b/>
            <sz val="10"/>
            <color rgb="FF000000"/>
            <rFont val="Tahoma"/>
            <family val="2"/>
            <charset val="204"/>
          </rPr>
          <t xml:space="preserve"> Выберете из списка</t>
        </r>
      </text>
    </comment>
    <comment ref="D972" authorId="0" shapeId="0">
      <text>
        <r>
          <rPr>
            <b/>
            <sz val="10"/>
            <color rgb="FF000000"/>
            <rFont val="Tahoma"/>
            <family val="2"/>
            <charset val="204"/>
          </rPr>
          <t xml:space="preserve"> Выберете из списка</t>
        </r>
      </text>
    </comment>
    <comment ref="D998" authorId="0" shapeId="0">
      <text>
        <r>
          <rPr>
            <b/>
            <sz val="10"/>
            <color rgb="FF000000"/>
            <rFont val="Tahoma"/>
            <family val="2"/>
            <charset val="204"/>
          </rPr>
          <t xml:space="preserve"> Выберете из списка</t>
        </r>
      </text>
    </comment>
    <comment ref="D1024" authorId="0" shapeId="0">
      <text>
        <r>
          <rPr>
            <b/>
            <sz val="10"/>
            <color rgb="FF000000"/>
            <rFont val="Tahoma"/>
            <family val="2"/>
            <charset val="204"/>
          </rPr>
          <t xml:space="preserve"> Выберете из списка</t>
        </r>
      </text>
    </comment>
    <comment ref="D1050" authorId="0" shapeId="0">
      <text>
        <r>
          <rPr>
            <b/>
            <sz val="10"/>
            <color rgb="FF000000"/>
            <rFont val="Tahoma"/>
            <family val="2"/>
            <charset val="204"/>
          </rPr>
          <t xml:space="preserve"> Выберете из списка</t>
        </r>
      </text>
    </comment>
    <comment ref="D1076" authorId="0" shapeId="0">
      <text>
        <r>
          <rPr>
            <b/>
            <sz val="10"/>
            <color rgb="FF000000"/>
            <rFont val="Tahoma"/>
            <family val="2"/>
            <charset val="204"/>
          </rPr>
          <t xml:space="preserve"> Выберете из списка</t>
        </r>
      </text>
    </comment>
    <comment ref="D1102" authorId="0" shapeId="0">
      <text>
        <r>
          <rPr>
            <b/>
            <sz val="10"/>
            <color rgb="FF000000"/>
            <rFont val="Tahoma"/>
            <family val="2"/>
            <charset val="204"/>
          </rPr>
          <t xml:space="preserve"> Выберете из списка</t>
        </r>
      </text>
    </comment>
    <comment ref="D1128" authorId="0" shapeId="0">
      <text>
        <r>
          <rPr>
            <b/>
            <sz val="10"/>
            <color rgb="FF000000"/>
            <rFont val="Tahoma"/>
            <family val="2"/>
            <charset val="204"/>
          </rPr>
          <t xml:space="preserve"> Выберете из списка</t>
        </r>
      </text>
    </comment>
    <comment ref="D1154" authorId="0" shapeId="0">
      <text>
        <r>
          <rPr>
            <b/>
            <sz val="10"/>
            <color rgb="FF000000"/>
            <rFont val="Tahoma"/>
            <family val="2"/>
            <charset val="204"/>
          </rPr>
          <t xml:space="preserve"> Выберете из списка</t>
        </r>
      </text>
    </comment>
    <comment ref="D1180" authorId="0" shapeId="0">
      <text>
        <r>
          <rPr>
            <b/>
            <sz val="10"/>
            <color rgb="FF000000"/>
            <rFont val="Tahoma"/>
            <family val="2"/>
            <charset val="204"/>
          </rPr>
          <t xml:space="preserve"> Выберете из списка</t>
        </r>
      </text>
    </comment>
    <comment ref="D1206" authorId="0" shapeId="0">
      <text>
        <r>
          <rPr>
            <b/>
            <sz val="10"/>
            <color rgb="FF000000"/>
            <rFont val="Tahoma"/>
            <family val="2"/>
            <charset val="204"/>
          </rPr>
          <t xml:space="preserve"> Выберете из списка</t>
        </r>
      </text>
    </comment>
    <comment ref="D1232" authorId="0" shapeId="0">
      <text>
        <r>
          <rPr>
            <b/>
            <sz val="10"/>
            <color rgb="FF000000"/>
            <rFont val="Tahoma"/>
            <family val="2"/>
            <charset val="204"/>
          </rPr>
          <t xml:space="preserve"> Выберете из списка</t>
        </r>
      </text>
    </comment>
    <comment ref="D1258" authorId="0" shapeId="0">
      <text>
        <r>
          <rPr>
            <b/>
            <sz val="10"/>
            <color rgb="FF000000"/>
            <rFont val="Tahoma"/>
            <family val="2"/>
            <charset val="204"/>
          </rPr>
          <t xml:space="preserve"> Выберете из списка</t>
        </r>
      </text>
    </comment>
    <comment ref="D1284" authorId="0" shapeId="0">
      <text>
        <r>
          <rPr>
            <b/>
            <sz val="10"/>
            <color rgb="FF000000"/>
            <rFont val="Tahoma"/>
            <family val="2"/>
            <charset val="204"/>
          </rPr>
          <t xml:space="preserve"> Выберете из списка</t>
        </r>
      </text>
    </comment>
    <comment ref="D1310" authorId="0" shapeId="0">
      <text>
        <r>
          <rPr>
            <b/>
            <sz val="10"/>
            <color rgb="FF000000"/>
            <rFont val="Tahoma"/>
            <family val="2"/>
            <charset val="204"/>
          </rPr>
          <t xml:space="preserve"> Выберете из списка</t>
        </r>
      </text>
    </comment>
    <comment ref="D1336" authorId="0" shapeId="0">
      <text>
        <r>
          <rPr>
            <b/>
            <sz val="10"/>
            <color rgb="FF000000"/>
            <rFont val="Tahoma"/>
            <family val="2"/>
            <charset val="204"/>
          </rPr>
          <t xml:space="preserve"> Выберете из списка</t>
        </r>
      </text>
    </comment>
    <comment ref="D1362" authorId="0" shapeId="0">
      <text>
        <r>
          <rPr>
            <b/>
            <sz val="10"/>
            <color rgb="FF000000"/>
            <rFont val="Tahoma"/>
            <family val="2"/>
            <charset val="204"/>
          </rPr>
          <t xml:space="preserve"> Выберете из списка</t>
        </r>
      </text>
    </comment>
    <comment ref="D1388" authorId="0" shapeId="0">
      <text>
        <r>
          <rPr>
            <b/>
            <sz val="10"/>
            <color rgb="FF000000"/>
            <rFont val="Tahoma"/>
            <family val="2"/>
            <charset val="204"/>
          </rPr>
          <t xml:space="preserve"> Выберете из списка</t>
        </r>
      </text>
    </comment>
    <comment ref="D1414" authorId="0" shapeId="0">
      <text>
        <r>
          <rPr>
            <b/>
            <sz val="10"/>
            <color rgb="FF000000"/>
            <rFont val="Tahoma"/>
            <family val="2"/>
            <charset val="204"/>
          </rPr>
          <t xml:space="preserve"> Выберете из списка</t>
        </r>
      </text>
    </comment>
    <comment ref="D1440" authorId="0" shapeId="0">
      <text>
        <r>
          <rPr>
            <b/>
            <sz val="10"/>
            <color rgb="FF000000"/>
            <rFont val="Tahoma"/>
            <family val="2"/>
            <charset val="204"/>
          </rPr>
          <t xml:space="preserve"> Выберете из списка</t>
        </r>
      </text>
    </comment>
    <comment ref="D1466" authorId="0" shapeId="0">
      <text>
        <r>
          <rPr>
            <b/>
            <sz val="10"/>
            <color rgb="FF000000"/>
            <rFont val="Tahoma"/>
            <family val="2"/>
            <charset val="204"/>
          </rPr>
          <t xml:space="preserve"> Выберете из списка</t>
        </r>
      </text>
    </comment>
    <comment ref="D1492" authorId="0" shapeId="0">
      <text>
        <r>
          <rPr>
            <b/>
            <sz val="10"/>
            <color rgb="FF000000"/>
            <rFont val="Tahoma"/>
            <family val="2"/>
            <charset val="204"/>
          </rPr>
          <t xml:space="preserve"> Выберете из списка</t>
        </r>
      </text>
    </comment>
    <comment ref="D1518" authorId="0" shapeId="0">
      <text>
        <r>
          <rPr>
            <b/>
            <sz val="10"/>
            <color rgb="FF000000"/>
            <rFont val="Tahoma"/>
            <family val="2"/>
            <charset val="204"/>
          </rPr>
          <t xml:space="preserve"> Выберете из списка</t>
        </r>
      </text>
    </comment>
    <comment ref="D1544" authorId="0" shapeId="0">
      <text>
        <r>
          <rPr>
            <b/>
            <sz val="10"/>
            <color rgb="FF000000"/>
            <rFont val="Tahoma"/>
            <family val="2"/>
            <charset val="204"/>
          </rPr>
          <t xml:space="preserve"> Выберете из списка</t>
        </r>
      </text>
    </comment>
    <comment ref="D1570" authorId="0" shapeId="0">
      <text>
        <r>
          <rPr>
            <b/>
            <sz val="10"/>
            <color rgb="FF000000"/>
            <rFont val="Tahoma"/>
            <family val="2"/>
            <charset val="204"/>
          </rPr>
          <t xml:space="preserve"> Выберете из списка</t>
        </r>
      </text>
    </comment>
    <comment ref="D1596" authorId="0" shapeId="0">
      <text>
        <r>
          <rPr>
            <b/>
            <sz val="10"/>
            <color rgb="FF000000"/>
            <rFont val="Tahoma"/>
            <family val="2"/>
            <charset val="204"/>
          </rPr>
          <t xml:space="preserve"> Выберете из списка</t>
        </r>
      </text>
    </comment>
    <comment ref="D1622" authorId="0" shapeId="0">
      <text>
        <r>
          <rPr>
            <b/>
            <sz val="10"/>
            <color rgb="FF000000"/>
            <rFont val="Tahoma"/>
            <family val="2"/>
            <charset val="204"/>
          </rPr>
          <t xml:space="preserve"> Выберете из списка</t>
        </r>
      </text>
    </comment>
    <comment ref="D1648" authorId="0" shapeId="0">
      <text>
        <r>
          <rPr>
            <b/>
            <sz val="10"/>
            <color rgb="FF000000"/>
            <rFont val="Tahoma"/>
            <family val="2"/>
            <charset val="204"/>
          </rPr>
          <t xml:space="preserve"> Выберете из списка</t>
        </r>
      </text>
    </comment>
    <comment ref="D1674" authorId="0" shapeId="0">
      <text>
        <r>
          <rPr>
            <b/>
            <sz val="10"/>
            <color rgb="FF000000"/>
            <rFont val="Tahoma"/>
            <family val="2"/>
            <charset val="204"/>
          </rPr>
          <t xml:space="preserve"> Выберете из списка</t>
        </r>
      </text>
    </comment>
    <comment ref="D1700" authorId="0" shapeId="0">
      <text>
        <r>
          <rPr>
            <b/>
            <sz val="10"/>
            <color rgb="FF000000"/>
            <rFont val="Tahoma"/>
            <family val="2"/>
            <charset val="204"/>
          </rPr>
          <t xml:space="preserve"> Выберете из списка</t>
        </r>
      </text>
    </comment>
    <comment ref="D1726" authorId="0" shapeId="0">
      <text>
        <r>
          <rPr>
            <b/>
            <sz val="10"/>
            <color rgb="FF000000"/>
            <rFont val="Tahoma"/>
            <family val="2"/>
            <charset val="204"/>
          </rPr>
          <t xml:space="preserve"> Выберете из списка</t>
        </r>
      </text>
    </comment>
    <comment ref="D1752" authorId="0" shapeId="0">
      <text>
        <r>
          <rPr>
            <b/>
            <sz val="10"/>
            <color rgb="FF000000"/>
            <rFont val="Tahoma"/>
            <family val="2"/>
            <charset val="204"/>
          </rPr>
          <t xml:space="preserve"> Выберете из списка</t>
        </r>
      </text>
    </comment>
    <comment ref="D1778" authorId="0" shapeId="0">
      <text>
        <r>
          <rPr>
            <b/>
            <sz val="10"/>
            <color rgb="FF000000"/>
            <rFont val="Tahoma"/>
            <family val="2"/>
            <charset val="204"/>
          </rPr>
          <t xml:space="preserve"> Выберете из списка</t>
        </r>
      </text>
    </comment>
    <comment ref="D1804" authorId="0" shapeId="0">
      <text>
        <r>
          <rPr>
            <b/>
            <sz val="10"/>
            <color rgb="FF000000"/>
            <rFont val="Tahoma"/>
            <family val="2"/>
            <charset val="204"/>
          </rPr>
          <t xml:space="preserve"> Выберете из списка</t>
        </r>
      </text>
    </comment>
    <comment ref="D1830" authorId="0" shapeId="0">
      <text>
        <r>
          <rPr>
            <b/>
            <sz val="10"/>
            <color rgb="FF000000"/>
            <rFont val="Tahoma"/>
            <family val="2"/>
            <charset val="204"/>
          </rPr>
          <t xml:space="preserve"> Выберете из списка</t>
        </r>
      </text>
    </comment>
    <comment ref="D1856" authorId="0" shapeId="0">
      <text>
        <r>
          <rPr>
            <b/>
            <sz val="10"/>
            <color rgb="FF000000"/>
            <rFont val="Tahoma"/>
            <family val="2"/>
            <charset val="204"/>
          </rPr>
          <t xml:space="preserve"> Выберете из списка</t>
        </r>
      </text>
    </comment>
    <comment ref="D1882" authorId="0" shapeId="0">
      <text>
        <r>
          <rPr>
            <b/>
            <sz val="10"/>
            <color rgb="FF000000"/>
            <rFont val="Tahoma"/>
            <family val="2"/>
            <charset val="204"/>
          </rPr>
          <t xml:space="preserve"> Выберете из списка</t>
        </r>
      </text>
    </comment>
    <comment ref="D1908" authorId="0" shapeId="0">
      <text>
        <r>
          <rPr>
            <b/>
            <sz val="10"/>
            <color rgb="FF000000"/>
            <rFont val="Tahoma"/>
            <family val="2"/>
            <charset val="204"/>
          </rPr>
          <t xml:space="preserve"> Выберете из списка</t>
        </r>
      </text>
    </comment>
    <comment ref="D1934" authorId="0" shapeId="0">
      <text>
        <r>
          <rPr>
            <b/>
            <sz val="10"/>
            <color rgb="FF000000"/>
            <rFont val="Tahoma"/>
            <family val="2"/>
            <charset val="204"/>
          </rPr>
          <t xml:space="preserve"> Выберете из списка</t>
        </r>
      </text>
    </comment>
    <comment ref="D1960" authorId="0" shapeId="0">
      <text>
        <r>
          <rPr>
            <b/>
            <sz val="10"/>
            <color rgb="FF000000"/>
            <rFont val="Tahoma"/>
            <family val="2"/>
            <charset val="204"/>
          </rPr>
          <t xml:space="preserve"> Выберете из списка</t>
        </r>
      </text>
    </comment>
    <comment ref="D1986" authorId="0" shapeId="0">
      <text>
        <r>
          <rPr>
            <b/>
            <sz val="10"/>
            <color rgb="FF000000"/>
            <rFont val="Tahoma"/>
            <family val="2"/>
            <charset val="204"/>
          </rPr>
          <t xml:space="preserve"> Выберете из списка</t>
        </r>
      </text>
    </comment>
    <comment ref="D2012" authorId="0" shapeId="0">
      <text>
        <r>
          <rPr>
            <b/>
            <sz val="10"/>
            <color rgb="FF000000"/>
            <rFont val="Tahoma"/>
            <family val="2"/>
            <charset val="204"/>
          </rPr>
          <t xml:space="preserve"> Выберете из списка</t>
        </r>
      </text>
    </comment>
    <comment ref="D2038" authorId="0" shapeId="0">
      <text>
        <r>
          <rPr>
            <b/>
            <sz val="10"/>
            <color rgb="FF000000"/>
            <rFont val="Tahoma"/>
            <family val="2"/>
            <charset val="204"/>
          </rPr>
          <t xml:space="preserve"> Выберете из списка</t>
        </r>
      </text>
    </comment>
    <comment ref="D2064" authorId="0" shapeId="0">
      <text>
        <r>
          <rPr>
            <b/>
            <sz val="10"/>
            <color rgb="FF000000"/>
            <rFont val="Tahoma"/>
            <family val="2"/>
            <charset val="204"/>
          </rPr>
          <t xml:space="preserve"> Выберете из списка</t>
        </r>
      </text>
    </comment>
    <comment ref="D2090" authorId="0" shapeId="0">
      <text>
        <r>
          <rPr>
            <b/>
            <sz val="10"/>
            <color rgb="FF000000"/>
            <rFont val="Tahoma"/>
            <family val="2"/>
            <charset val="204"/>
          </rPr>
          <t xml:space="preserve"> Выберете из списка</t>
        </r>
      </text>
    </comment>
    <comment ref="D2116" authorId="0" shapeId="0">
      <text>
        <r>
          <rPr>
            <b/>
            <sz val="10"/>
            <color rgb="FF000000"/>
            <rFont val="Tahoma"/>
            <family val="2"/>
            <charset val="204"/>
          </rPr>
          <t xml:space="preserve"> Выберете из списка</t>
        </r>
      </text>
    </comment>
    <comment ref="D2142" authorId="0" shapeId="0">
      <text>
        <r>
          <rPr>
            <b/>
            <sz val="10"/>
            <color rgb="FF000000"/>
            <rFont val="Tahoma"/>
            <family val="2"/>
            <charset val="204"/>
          </rPr>
          <t xml:space="preserve"> Выберете из списка</t>
        </r>
      </text>
    </comment>
    <comment ref="D2168" authorId="0" shapeId="0">
      <text>
        <r>
          <rPr>
            <b/>
            <sz val="10"/>
            <color rgb="FF000000"/>
            <rFont val="Tahoma"/>
            <family val="2"/>
            <charset val="204"/>
          </rPr>
          <t xml:space="preserve"> Выберете из списка</t>
        </r>
      </text>
    </comment>
    <comment ref="D2194" authorId="0" shapeId="0">
      <text>
        <r>
          <rPr>
            <b/>
            <sz val="10"/>
            <color rgb="FF000000"/>
            <rFont val="Tahoma"/>
            <family val="2"/>
            <charset val="204"/>
          </rPr>
          <t xml:space="preserve"> Выберете из списка</t>
        </r>
      </text>
    </comment>
    <comment ref="D2220" authorId="0" shapeId="0">
      <text>
        <r>
          <rPr>
            <b/>
            <sz val="10"/>
            <color rgb="FF000000"/>
            <rFont val="Tahoma"/>
            <family val="2"/>
            <charset val="204"/>
          </rPr>
          <t xml:space="preserve"> Выберете из списка</t>
        </r>
      </text>
    </comment>
    <comment ref="D2246" authorId="0" shapeId="0">
      <text>
        <r>
          <rPr>
            <b/>
            <sz val="10"/>
            <color rgb="FF000000"/>
            <rFont val="Tahoma"/>
            <family val="2"/>
            <charset val="204"/>
          </rPr>
          <t xml:space="preserve"> Выберете из списка</t>
        </r>
      </text>
    </comment>
    <comment ref="D2272" authorId="0" shapeId="0">
      <text>
        <r>
          <rPr>
            <b/>
            <sz val="10"/>
            <color rgb="FF000000"/>
            <rFont val="Tahoma"/>
            <family val="2"/>
            <charset val="204"/>
          </rPr>
          <t xml:space="preserve"> Выберете из списка</t>
        </r>
      </text>
    </comment>
    <comment ref="D2298" authorId="0" shapeId="0">
      <text>
        <r>
          <rPr>
            <b/>
            <sz val="10"/>
            <color rgb="FF000000"/>
            <rFont val="Tahoma"/>
            <family val="2"/>
            <charset val="204"/>
          </rPr>
          <t xml:space="preserve"> Выберете из списка</t>
        </r>
      </text>
    </comment>
    <comment ref="D2324" authorId="0" shapeId="0">
      <text>
        <r>
          <rPr>
            <b/>
            <sz val="10"/>
            <color rgb="FF000000"/>
            <rFont val="Tahoma"/>
            <family val="2"/>
            <charset val="204"/>
          </rPr>
          <t xml:space="preserve"> Выберете из списка</t>
        </r>
      </text>
    </comment>
    <comment ref="D2350" authorId="0" shapeId="0">
      <text>
        <r>
          <rPr>
            <b/>
            <sz val="10"/>
            <color rgb="FF000000"/>
            <rFont val="Tahoma"/>
            <family val="2"/>
            <charset val="204"/>
          </rPr>
          <t xml:space="preserve"> Выберете из списка</t>
        </r>
      </text>
    </comment>
    <comment ref="D2376" authorId="0" shapeId="0">
      <text>
        <r>
          <rPr>
            <b/>
            <sz val="10"/>
            <color rgb="FF000000"/>
            <rFont val="Tahoma"/>
            <family val="2"/>
            <charset val="204"/>
          </rPr>
          <t xml:space="preserve"> Выберете из списка</t>
        </r>
      </text>
    </comment>
    <comment ref="D2402" authorId="0" shapeId="0">
      <text>
        <r>
          <rPr>
            <b/>
            <sz val="10"/>
            <color rgb="FF000000"/>
            <rFont val="Tahoma"/>
            <family val="2"/>
            <charset val="204"/>
          </rPr>
          <t xml:space="preserve"> Выберете из списка</t>
        </r>
      </text>
    </comment>
    <comment ref="D2428" authorId="0" shapeId="0">
      <text>
        <r>
          <rPr>
            <b/>
            <sz val="10"/>
            <color rgb="FF000000"/>
            <rFont val="Tahoma"/>
            <family val="2"/>
            <charset val="204"/>
          </rPr>
          <t xml:space="preserve"> Выберете из списка</t>
        </r>
      </text>
    </comment>
    <comment ref="D2454" authorId="0" shapeId="0">
      <text>
        <r>
          <rPr>
            <b/>
            <sz val="10"/>
            <color rgb="FF000000"/>
            <rFont val="Tahoma"/>
            <family val="2"/>
            <charset val="204"/>
          </rPr>
          <t xml:space="preserve"> Выберете из списка</t>
        </r>
      </text>
    </comment>
    <comment ref="D2480" authorId="0" shapeId="0">
      <text>
        <r>
          <rPr>
            <b/>
            <sz val="10"/>
            <color rgb="FF000000"/>
            <rFont val="Tahoma"/>
            <family val="2"/>
            <charset val="204"/>
          </rPr>
          <t xml:space="preserve"> Выберете из списка</t>
        </r>
      </text>
    </comment>
    <comment ref="D2506" authorId="0" shapeId="0">
      <text>
        <r>
          <rPr>
            <b/>
            <sz val="10"/>
            <color rgb="FF000000"/>
            <rFont val="Tahoma"/>
            <family val="2"/>
            <charset val="204"/>
          </rPr>
          <t xml:space="preserve"> Выберете из списка</t>
        </r>
      </text>
    </comment>
    <comment ref="D2532" authorId="0" shapeId="0">
      <text>
        <r>
          <rPr>
            <b/>
            <sz val="10"/>
            <color rgb="FF000000"/>
            <rFont val="Tahoma"/>
            <family val="2"/>
            <charset val="204"/>
          </rPr>
          <t xml:space="preserve"> Выберете из списка</t>
        </r>
      </text>
    </comment>
    <comment ref="D2558" authorId="0" shapeId="0">
      <text>
        <r>
          <rPr>
            <b/>
            <sz val="10"/>
            <color rgb="FF000000"/>
            <rFont val="Tahoma"/>
            <family val="2"/>
            <charset val="204"/>
          </rPr>
          <t xml:space="preserve"> Выберете из списка</t>
        </r>
      </text>
    </comment>
    <comment ref="D2584" authorId="0" shapeId="0">
      <text>
        <r>
          <rPr>
            <b/>
            <sz val="10"/>
            <color rgb="FF000000"/>
            <rFont val="Tahoma"/>
            <family val="2"/>
            <charset val="204"/>
          </rPr>
          <t xml:space="preserve"> Выберете из списка</t>
        </r>
      </text>
    </comment>
    <comment ref="D2610" authorId="0" shapeId="0">
      <text>
        <r>
          <rPr>
            <b/>
            <sz val="10"/>
            <color rgb="FF000000"/>
            <rFont val="Tahoma"/>
            <family val="2"/>
            <charset val="204"/>
          </rPr>
          <t xml:space="preserve"> Выберете из списка</t>
        </r>
      </text>
    </comment>
  </commentList>
</comments>
</file>

<file path=xl/sharedStrings.xml><?xml version="1.0" encoding="utf-8"?>
<sst xmlns="http://schemas.openxmlformats.org/spreadsheetml/2006/main" count="2711" uniqueCount="183">
  <si>
    <t>№</t>
  </si>
  <si>
    <t>Дата рождения</t>
  </si>
  <si>
    <t>Официальный представитель команды:</t>
  </si>
  <si>
    <t>Дата заполнения:</t>
  </si>
  <si>
    <t>Руководитель</t>
  </si>
  <si>
    <t>ЗАЯВКА на участие</t>
  </si>
  <si>
    <t>Место проведения:</t>
  </si>
  <si>
    <t>Команда:</t>
  </si>
  <si>
    <t>Фамилия</t>
  </si>
  <si>
    <t>Имя</t>
  </si>
  <si>
    <t>Отчество</t>
  </si>
  <si>
    <t>пол</t>
  </si>
  <si>
    <t>разряд</t>
  </si>
  <si>
    <t>12 лет</t>
  </si>
  <si>
    <t>13 лет</t>
  </si>
  <si>
    <t>Наименование спортивной дисциплины</t>
  </si>
  <si>
    <t>юноши</t>
  </si>
  <si>
    <t>девушки</t>
  </si>
  <si>
    <t>12-13 лет</t>
  </si>
  <si>
    <t>ОК – весовая категория 38 кг</t>
  </si>
  <si>
    <t>ОК – весовая категория 40 кг</t>
  </si>
  <si>
    <t>ОК – весовая категория 42 кг</t>
  </si>
  <si>
    <t>ОК – весовая категория 47 кг</t>
  </si>
  <si>
    <t>ОК – весовая категория 50 кг</t>
  </si>
  <si>
    <t>ОК – весовая категория 55 кг</t>
  </si>
  <si>
    <t>ОК – весовая категория 60 кг</t>
  </si>
  <si>
    <t>ОК – абсолютная категория</t>
  </si>
  <si>
    <t>ОК – командные соревнования</t>
  </si>
  <si>
    <t>ОК – ката – программа № 1</t>
  </si>
  <si>
    <t>ОК – ката – программа № 1 - группа</t>
  </si>
  <si>
    <t>ОК – ката – программа № 2</t>
  </si>
  <si>
    <t>ОК – ката – программа № 2 - группа</t>
  </si>
  <si>
    <t>ОК – ката – программа № 3</t>
  </si>
  <si>
    <t>ОК – ката – программа № 3 - группа</t>
  </si>
  <si>
    <t>ОК – ката – программа № 4</t>
  </si>
  <si>
    <t>ОК – ката – программа № 4 - группа</t>
  </si>
  <si>
    <t>ОК – ката – программа № 5</t>
  </si>
  <si>
    <t>ОК – ката – программа № 5 - группа</t>
  </si>
  <si>
    <t>ОК – ката-бункай</t>
  </si>
  <si>
    <t>ОК – ката-бункай - двоеборье</t>
  </si>
  <si>
    <t>ОК – двоеборье</t>
  </si>
  <si>
    <t>ОК – произвольная программа</t>
  </si>
  <si>
    <t>ПК – весовая категория 35 кг</t>
  </si>
  <si>
    <t>ПК – весовая категория 40 кг</t>
  </si>
  <si>
    <t>ПК – весовая категория 45 кг</t>
  </si>
  <si>
    <t>ПК – весовая категория 50 кг</t>
  </si>
  <si>
    <t>ПК – весовая категория 55 кг</t>
  </si>
  <si>
    <t>ПК – весовая категория 60 кг</t>
  </si>
  <si>
    <t>ПК – весовая категория 65 кг</t>
  </si>
  <si>
    <t>ПК – весовая категория 75 кг</t>
  </si>
  <si>
    <t>СЗ – весовая категория 36 кг</t>
  </si>
  <si>
    <t>СЗ – весовая категория 39 кг</t>
  </si>
  <si>
    <t>СЗ – весовая категория 42 кг</t>
  </si>
  <si>
    <t>СЗ – весовая категория 45 кг</t>
  </si>
  <si>
    <t>СЗ – весовая категория 48 кг</t>
  </si>
  <si>
    <t>СЗ – весовая категория 51 кг</t>
  </si>
  <si>
    <t>СЗ – весовая категория 54 кг</t>
  </si>
  <si>
    <t>СЗ – весовая категория 57 кг</t>
  </si>
  <si>
    <t>СЗ – весовая категория 60 кг</t>
  </si>
  <si>
    <t>СЗ – весовая категория 64 кг</t>
  </si>
  <si>
    <t>СЗ – весовая категория 72 кг</t>
  </si>
  <si>
    <t>СЗ – весовая категория 76 кг</t>
  </si>
  <si>
    <t>СЗ – ката – соло</t>
  </si>
  <si>
    <t>СЗ – ката – соло с предметом</t>
  </si>
  <si>
    <t>СЗ – ката – пара</t>
  </si>
  <si>
    <t>СЗ – ката – пара с предметами</t>
  </si>
  <si>
    <t>СЗ – ката – группа – вольное выступление</t>
  </si>
  <si>
    <t>СЗ – ката – группа 1 х 2</t>
  </si>
  <si>
    <t>СЗ – ката – группа 1 х 2 с предметами</t>
  </si>
  <si>
    <t>СЗ – ката – группа – приемы ногами</t>
  </si>
  <si>
    <t>СЗ – ката – женская самооборона 1 х 1</t>
  </si>
  <si>
    <t>СЗ – ката – женская самооборона 2 х 2</t>
  </si>
  <si>
    <t>лет</t>
  </si>
  <si>
    <t>.</t>
  </si>
  <si>
    <t>ОК 38</t>
  </si>
  <si>
    <t>ОК 40</t>
  </si>
  <si>
    <t>ОК 42</t>
  </si>
  <si>
    <t>ОК 47</t>
  </si>
  <si>
    <t>ОК 50</t>
  </si>
  <si>
    <t>ОК 55</t>
  </si>
  <si>
    <t>ОК 60</t>
  </si>
  <si>
    <t>ОК 61</t>
  </si>
  <si>
    <t>ОК АБС</t>
  </si>
  <si>
    <t>ОК ком</t>
  </si>
  <si>
    <t>ОК дв</t>
  </si>
  <si>
    <t>ПК 35</t>
  </si>
  <si>
    <t>ПК 40</t>
  </si>
  <si>
    <t>ПК 45</t>
  </si>
  <si>
    <t>ПК 50</t>
  </si>
  <si>
    <t>ПК 55</t>
  </si>
  <si>
    <t>ПК 60</t>
  </si>
  <si>
    <t>ПК 65</t>
  </si>
  <si>
    <t>ПК 75</t>
  </si>
  <si>
    <t>СЗ 36</t>
  </si>
  <si>
    <t>СЗ 39</t>
  </si>
  <si>
    <t>СЗ 42</t>
  </si>
  <si>
    <t>СЗ 45</t>
  </si>
  <si>
    <t>СЗ 48</t>
  </si>
  <si>
    <t>СЗ 51</t>
  </si>
  <si>
    <t>СЗ 54</t>
  </si>
  <si>
    <t>СЗ 57</t>
  </si>
  <si>
    <t>СЗ 60</t>
  </si>
  <si>
    <t>СЗ 64</t>
  </si>
  <si>
    <t>СЗ 72</t>
  </si>
  <si>
    <t>СЗ 76</t>
  </si>
  <si>
    <t>/</t>
  </si>
  <si>
    <t xml:space="preserve">Заявленные судьи: </t>
  </si>
  <si>
    <t>ОК 1</t>
  </si>
  <si>
    <t>ОК гр 1</t>
  </si>
  <si>
    <t>ОК 2</t>
  </si>
  <si>
    <t>ОК гр 2</t>
  </si>
  <si>
    <t>ОК 3</t>
  </si>
  <si>
    <t>ОК гр 3</t>
  </si>
  <si>
    <t>ОК 4</t>
  </si>
  <si>
    <t>ОК гр 4</t>
  </si>
  <si>
    <t>ОК 5</t>
  </si>
  <si>
    <t>ОК гр 5</t>
  </si>
  <si>
    <t>ОК бунк</t>
  </si>
  <si>
    <t>ОК бунк дв</t>
  </si>
  <si>
    <t>СЗ соло</t>
  </si>
  <si>
    <t>СЗ соло пр</t>
  </si>
  <si>
    <t>СЗ пара</t>
  </si>
  <si>
    <t>СЗ пара пр</t>
  </si>
  <si>
    <t>СЗ гр вв</t>
  </si>
  <si>
    <t>СЗ гр 1-2</t>
  </si>
  <si>
    <t>СЗ гр 1-2 пр</t>
  </si>
  <si>
    <t>СЗ гр пн</t>
  </si>
  <si>
    <t>СЗ жен 1-1</t>
  </si>
  <si>
    <t>СЗ жен 2-2</t>
  </si>
  <si>
    <t>Ката</t>
  </si>
  <si>
    <t>Поединки</t>
  </si>
  <si>
    <t>Дата заезда:</t>
  </si>
  <si>
    <t>Дата отъезда:</t>
  </si>
  <si>
    <t>Фамилия И.О. личного тренера</t>
  </si>
  <si>
    <t>регионального отделения ФВКР</t>
  </si>
  <si>
    <t>Врачом всего допущено спортсменов:</t>
  </si>
  <si>
    <t>Вид программы</t>
  </si>
  <si>
    <t>Подпись, МП</t>
  </si>
  <si>
    <t>Группа дисциплин</t>
  </si>
  <si>
    <t xml:space="preserve">Фамилия И.О. </t>
  </si>
  <si>
    <t>Фамилия и инициалы</t>
  </si>
  <si>
    <t>Дата комиссии по допуску:</t>
  </si>
  <si>
    <t>Подпись врача, печать</t>
  </si>
  <si>
    <t>Фамилия, Имя, Отчество</t>
  </si>
  <si>
    <t>Ф.И.О тренера</t>
  </si>
  <si>
    <t>Дата  рождения</t>
  </si>
  <si>
    <t>регион</t>
  </si>
  <si>
    <t>Судейская категория</t>
  </si>
  <si>
    <t>ОК 45</t>
  </si>
  <si>
    <t>ОК – весовая категория 45 кг</t>
  </si>
  <si>
    <t>дата рождения</t>
  </si>
  <si>
    <t>полных лет</t>
  </si>
  <si>
    <t>разряд, звание</t>
  </si>
  <si>
    <t>вес</t>
  </si>
  <si>
    <t>вид программы</t>
  </si>
  <si>
    <t>тренер</t>
  </si>
  <si>
    <t>Всероссийские соревнования по всестилевому каратэ</t>
  </si>
  <si>
    <t>1.</t>
  </si>
  <si>
    <t>(ФИО полностью)</t>
  </si>
  <si>
    <t>2.</t>
  </si>
  <si>
    <t>3.</t>
  </si>
  <si>
    <t>(регион)</t>
  </si>
  <si>
    <t>(дата рождения)</t>
  </si>
  <si>
    <t>4.</t>
  </si>
  <si>
    <t>(вид программы)</t>
  </si>
  <si>
    <t>5.</t>
  </si>
  <si>
    <t>Информацию подтверждаю:</t>
  </si>
  <si>
    <t>6.</t>
  </si>
  <si>
    <t>Фактический вес (для поединков)</t>
  </si>
  <si>
    <t>кг</t>
  </si>
  <si>
    <t>7.</t>
  </si>
  <si>
    <t>Наличие документов: паспорт гражданина РФ или свидетельство о рождении</t>
  </si>
  <si>
    <t>(да/нет)</t>
  </si>
  <si>
    <t>8.</t>
  </si>
  <si>
    <t>Заключение врача</t>
  </si>
  <si>
    <t>(подпись врача)</t>
  </si>
  <si>
    <t>Примечание:</t>
  </si>
  <si>
    <t>участник соревнований и тренер заполняют пп. 1-5</t>
  </si>
  <si>
    <t xml:space="preserve">Лист регистрации участника </t>
  </si>
  <si>
    <t>(подпись, расшифровка подписи)</t>
  </si>
  <si>
    <t>Представитель команды</t>
  </si>
  <si>
    <t>Вид спорта: ВСЕСТИЛЕВОЕ КАРАТЭ (номер-код вида спорта 0900001411Я)</t>
  </si>
  <si>
    <t>точный вес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</si>
</sst>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8" x14ac:knownFonts="1">
    <font>
      <sz val="11"/>
      <color theme="1"/>
      <name val="Calibri"/>
      <family val="2"/>
      <charset val="204"/>
      <scheme val="minor"/>
    </font>
    <font>
      <sz val="11"/>
      <name val="Calibri"/>
      <family val="2"/>
      <charset val="204"/>
      <scheme val="minor"/>
    </font>
    <font>
      <sz val="9"/>
      <color indexed="81"/>
      <name val="Tahoma"/>
      <family val="2"/>
      <charset val="204"/>
    </font>
    <font>
      <b/>
      <sz val="9"/>
      <color indexed="81"/>
      <name val="Tahoma"/>
      <family val="2"/>
      <charset val="204"/>
    </font>
    <font>
      <sz val="9"/>
      <color theme="1"/>
      <name val="Calibri"/>
      <family val="2"/>
      <charset val="204"/>
      <scheme val="minor"/>
    </font>
    <font>
      <sz val="10"/>
      <color theme="1"/>
      <name val="Calibri"/>
      <family val="2"/>
      <charset val="204"/>
      <scheme val="minor"/>
    </font>
    <font>
      <sz val="11"/>
      <color theme="1"/>
      <name val="Arial Narrow"/>
      <family val="2"/>
      <charset val="204"/>
    </font>
    <font>
      <sz val="10"/>
      <color theme="1"/>
      <name val="Arial Narrow"/>
      <family val="2"/>
      <charset val="204"/>
    </font>
    <font>
      <b/>
      <sz val="8"/>
      <color theme="1"/>
      <name val="Arial Narrow"/>
      <family val="2"/>
      <charset val="204"/>
    </font>
    <font>
      <sz val="12"/>
      <name val="Calibri"/>
      <family val="2"/>
      <charset val="204"/>
      <scheme val="minor"/>
    </font>
    <font>
      <sz val="10"/>
      <color indexed="8"/>
      <name val="Calibri"/>
      <family val="2"/>
      <charset val="204"/>
    </font>
    <font>
      <sz val="9"/>
      <color indexed="8"/>
      <name val="Calibri"/>
      <family val="2"/>
      <charset val="204"/>
    </font>
    <font>
      <sz val="10"/>
      <name val="Calibri"/>
      <family val="2"/>
      <charset val="204"/>
      <scheme val="minor"/>
    </font>
    <font>
      <b/>
      <sz val="9"/>
      <color rgb="FF000000"/>
      <name val="Tahoma"/>
      <family val="2"/>
      <charset val="204"/>
    </font>
    <font>
      <b/>
      <sz val="11"/>
      <color rgb="FF3F3F3F"/>
      <name val="Calibri"/>
      <family val="2"/>
      <charset val="204"/>
      <scheme val="minor"/>
    </font>
    <font>
      <b/>
      <sz val="9"/>
      <color indexed="81"/>
      <name val="Tahoma"/>
      <family val="2"/>
    </font>
    <font>
      <sz val="9"/>
      <color indexed="8"/>
      <name val="Times New Roman"/>
      <family val="1"/>
      <charset val="204"/>
    </font>
    <font>
      <sz val="11"/>
      <color indexed="8"/>
      <name val="Calibri"/>
      <family val="2"/>
      <charset val="204"/>
    </font>
    <font>
      <sz val="8"/>
      <color theme="1"/>
      <name val="Calibri"/>
      <family val="2"/>
      <charset val="204"/>
      <scheme val="minor"/>
    </font>
    <font>
      <sz val="9"/>
      <name val="Calibri"/>
      <family val="2"/>
      <charset val="204"/>
      <scheme val="minor"/>
    </font>
    <font>
      <sz val="9"/>
      <color rgb="FF000000"/>
      <name val="Tahoma"/>
      <family val="2"/>
      <charset val="204"/>
    </font>
    <font>
      <sz val="10"/>
      <color theme="1"/>
      <name val="Arial"/>
      <family val="2"/>
    </font>
    <font>
      <b/>
      <sz val="10"/>
      <color theme="1"/>
      <name val="Arial"/>
      <family val="2"/>
    </font>
    <font>
      <b/>
      <sz val="10"/>
      <color rgb="FF000000"/>
      <name val="Tahoma"/>
      <family val="2"/>
      <charset val="204"/>
    </font>
    <font>
      <b/>
      <sz val="10"/>
      <color rgb="FF000000"/>
      <name val="Arial"/>
      <family val="2"/>
    </font>
    <font>
      <sz val="10"/>
      <color rgb="FF000000"/>
      <name val="Arial"/>
      <family val="2"/>
    </font>
    <font>
      <sz val="7"/>
      <color theme="1"/>
      <name val="Calibri"/>
      <family val="2"/>
      <charset val="204"/>
      <scheme val="minor"/>
    </font>
    <font>
      <b/>
      <sz val="11"/>
      <color theme="1"/>
      <name val="Calibri"/>
      <family val="2"/>
      <charset val="204"/>
      <scheme val="minor"/>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ABEBE"/>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rgb="FFF2F2F2"/>
        <bgColor rgb="FFF2DCDB"/>
      </patternFill>
    </fill>
    <fill>
      <patternFill patternType="solid">
        <fgColor rgb="FFFABEBE"/>
        <bgColor rgb="FFF2DCDB"/>
      </patternFill>
    </fill>
    <fill>
      <patternFill patternType="solid">
        <fgColor rgb="FFF2DCDB"/>
        <bgColor rgb="FFD9D9D9"/>
      </patternFill>
    </fill>
    <fill>
      <patternFill patternType="solid">
        <fgColor rgb="FFF2F2F2"/>
      </patternFill>
    </fill>
    <fill>
      <patternFill patternType="solid">
        <fgColor theme="0"/>
        <bgColor rgb="FFF2DCDB"/>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right/>
      <top/>
      <bottom/>
      <diagonal style="thin">
        <color auto="1"/>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14" fillId="12" borderId="18" applyNumberFormat="0" applyAlignment="0" applyProtection="0"/>
  </cellStyleXfs>
  <cellXfs count="297">
    <xf numFmtId="0" fontId="0" fillId="0" borderId="0" xfId="0"/>
    <xf numFmtId="14" fontId="0" fillId="0" borderId="0" xfId="0" applyNumberFormat="1" applyFont="1" applyFill="1" applyBorder="1" applyAlignment="1">
      <alignment horizontal="center"/>
    </xf>
    <xf numFmtId="14" fontId="1" fillId="0" borderId="0" xfId="0" applyNumberFormat="1" applyFont="1" applyBorder="1" applyAlignment="1">
      <alignment horizontal="center" vertical="center"/>
    </xf>
    <xf numFmtId="0" fontId="0" fillId="0" borderId="0" xfId="0" applyFont="1"/>
    <xf numFmtId="0" fontId="0" fillId="0" borderId="0" xfId="0" applyFont="1" applyFill="1" applyBorder="1" applyAlignment="1">
      <alignment horizontal="center"/>
    </xf>
    <xf numFmtId="0" fontId="1" fillId="0" borderId="0" xfId="0" applyFont="1" applyBorder="1" applyAlignment="1">
      <alignment horizontal="center" vertical="center"/>
    </xf>
    <xf numFmtId="0" fontId="0" fillId="0" borderId="0" xfId="0" applyFont="1" applyAlignment="1">
      <alignment horizontal="center" vertical="center"/>
    </xf>
    <xf numFmtId="0" fontId="1" fillId="0" borderId="0" xfId="0" applyFont="1"/>
    <xf numFmtId="0" fontId="1" fillId="0" borderId="0" xfId="0" applyFont="1" applyAlignment="1">
      <alignment horizontal="right"/>
    </xf>
    <xf numFmtId="0" fontId="1" fillId="0" borderId="0" xfId="0" applyFont="1" applyBorder="1"/>
    <xf numFmtId="0" fontId="1" fillId="0" borderId="0" xfId="0" applyFont="1" applyBorder="1" applyAlignment="1">
      <alignment horizontal="left"/>
    </xf>
    <xf numFmtId="0" fontId="1" fillId="0" borderId="0" xfId="0" applyFont="1" applyFill="1" applyBorder="1" applyAlignment="1">
      <alignment horizontal="center" vertical="center"/>
    </xf>
    <xf numFmtId="0" fontId="0" fillId="2" borderId="0" xfId="0" applyFill="1"/>
    <xf numFmtId="0" fontId="0" fillId="0" borderId="0" xfId="0" applyFont="1" applyAlignment="1">
      <alignment vertical="center"/>
    </xf>
    <xf numFmtId="0" fontId="0" fillId="3" borderId="0" xfId="0" applyFill="1" applyAlignment="1">
      <alignment horizontal="center" vertical="center"/>
    </xf>
    <xf numFmtId="0" fontId="0" fillId="0" borderId="7" xfId="0" applyBorder="1"/>
    <xf numFmtId="0" fontId="0" fillId="0" borderId="0" xfId="0" applyFont="1" applyFill="1"/>
    <xf numFmtId="0" fontId="0" fillId="0" borderId="1" xfId="0" applyBorder="1"/>
    <xf numFmtId="0" fontId="0" fillId="0" borderId="0" xfId="0" applyBorder="1"/>
    <xf numFmtId="0" fontId="1" fillId="0" borderId="0" xfId="0" applyFont="1" applyBorder="1" applyAlignment="1">
      <alignment horizontal="left" vertical="center"/>
    </xf>
    <xf numFmtId="0" fontId="0" fillId="0" borderId="1" xfId="0" applyFont="1" applyBorder="1"/>
    <xf numFmtId="0" fontId="0" fillId="0" borderId="0" xfId="0" applyFont="1" applyBorder="1" applyAlignment="1">
      <alignment horizontal="center"/>
    </xf>
    <xf numFmtId="0" fontId="0" fillId="0" borderId="0" xfId="0" applyFont="1" applyBorder="1"/>
    <xf numFmtId="0" fontId="0" fillId="0" borderId="0" xfId="0" applyFont="1" applyAlignment="1">
      <alignment horizontal="right"/>
    </xf>
    <xf numFmtId="0" fontId="0" fillId="0" borderId="0" xfId="0" applyBorder="1" applyAlignment="1"/>
    <xf numFmtId="0" fontId="0" fillId="0" borderId="0" xfId="0" applyBorder="1" applyAlignment="1">
      <alignment horizontal="center"/>
    </xf>
    <xf numFmtId="0" fontId="0" fillId="0" borderId="1" xfId="0" applyBorder="1" applyAlignment="1">
      <alignment horizontal="right"/>
    </xf>
    <xf numFmtId="0" fontId="0" fillId="0" borderId="0" xfId="0" applyAlignment="1">
      <alignment horizontal="center"/>
    </xf>
    <xf numFmtId="0" fontId="0" fillId="0" borderId="0" xfId="0" applyFont="1" applyAlignment="1">
      <alignment horizontal="left"/>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5" fillId="0" borderId="0" xfId="0" applyFont="1"/>
    <xf numFmtId="0" fontId="5" fillId="0" borderId="4"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0" fillId="0" borderId="2" xfId="0" applyBorder="1" applyAlignment="1">
      <alignment vertical="center"/>
    </xf>
    <xf numFmtId="0" fontId="0" fillId="5" borderId="4"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protection locked="0"/>
    </xf>
    <xf numFmtId="0" fontId="0" fillId="5" borderId="1" xfId="0" applyNumberFormat="1" applyFont="1" applyFill="1" applyBorder="1" applyAlignment="1" applyProtection="1">
      <alignment horizontal="center" vertical="center"/>
      <protection locked="0"/>
    </xf>
    <xf numFmtId="0" fontId="0" fillId="5" borderId="1" xfId="0" applyFont="1" applyFill="1" applyBorder="1" applyAlignment="1" applyProtection="1">
      <alignment vertical="center"/>
      <protection locked="0"/>
    </xf>
    <xf numFmtId="0" fontId="5" fillId="0" borderId="2" xfId="0" applyFont="1" applyBorder="1" applyAlignment="1">
      <alignment horizontal="center" vertical="center"/>
    </xf>
    <xf numFmtId="0" fontId="6" fillId="0" borderId="0" xfId="0" applyFont="1" applyAlignment="1">
      <alignment horizontal="left"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2" xfId="0" applyFont="1" applyBorder="1" applyAlignment="1">
      <alignment horizontal="left" wrapText="1"/>
    </xf>
    <xf numFmtId="0" fontId="0" fillId="5" borderId="4" xfId="0" applyFill="1" applyBorder="1" applyAlignment="1" applyProtection="1">
      <alignment horizontal="center" vertical="center"/>
      <protection locked="0"/>
    </xf>
    <xf numFmtId="0" fontId="0" fillId="8" borderId="4"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0" xfId="0" applyFont="1"/>
    <xf numFmtId="0" fontId="4" fillId="0" borderId="4" xfId="0" applyFont="1" applyFill="1" applyBorder="1" applyAlignment="1">
      <alignment horizontal="center" vertical="center"/>
    </xf>
    <xf numFmtId="0" fontId="0" fillId="0" borderId="5" xfId="0" applyFont="1" applyBorder="1"/>
    <xf numFmtId="0" fontId="0" fillId="0" borderId="6" xfId="0" applyFont="1" applyBorder="1"/>
    <xf numFmtId="0" fontId="5" fillId="5" borderId="8" xfId="0"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0" fontId="4" fillId="5" borderId="1" xfId="0" applyFont="1" applyFill="1" applyBorder="1" applyProtection="1">
      <protection locked="0"/>
    </xf>
    <xf numFmtId="0" fontId="4" fillId="5" borderId="8" xfId="0" applyFont="1" applyFill="1" applyBorder="1" applyAlignment="1" applyProtection="1">
      <alignment vertical="center"/>
      <protection locked="0"/>
    </xf>
    <xf numFmtId="0" fontId="4" fillId="5" borderId="1" xfId="0" applyNumberFormat="1" applyFont="1" applyFill="1" applyBorder="1" applyAlignment="1" applyProtection="1">
      <alignment horizontal="center"/>
      <protection locked="0"/>
    </xf>
    <xf numFmtId="0" fontId="4" fillId="4" borderId="1" xfId="0" applyFont="1" applyFill="1" applyBorder="1" applyAlignment="1" applyProtection="1">
      <alignment horizontal="center" vertical="center"/>
      <protection locked="0"/>
    </xf>
    <xf numFmtId="0" fontId="11" fillId="8" borderId="8" xfId="0" applyFont="1" applyFill="1" applyBorder="1" applyAlignment="1" applyProtection="1">
      <alignment vertical="center"/>
      <protection locked="0"/>
    </xf>
    <xf numFmtId="0" fontId="11" fillId="4" borderId="1"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0" fontId="0" fillId="7" borderId="5" xfId="0" applyFill="1" applyBorder="1" applyAlignment="1" applyProtection="1">
      <alignment horizontal="center" vertical="center" shrinkToFit="1"/>
      <protection locked="0"/>
    </xf>
    <xf numFmtId="0" fontId="0" fillId="7" borderId="6" xfId="0" applyFill="1" applyBorder="1" applyAlignment="1" applyProtection="1">
      <alignment horizontal="center" vertical="center" shrinkToFit="1"/>
      <protection locked="0"/>
    </xf>
    <xf numFmtId="0" fontId="10" fillId="8" borderId="2" xfId="0" applyFont="1" applyFill="1" applyBorder="1" applyAlignment="1" applyProtection="1">
      <alignment horizontal="center" vertical="center"/>
      <protection locked="0"/>
    </xf>
    <xf numFmtId="0" fontId="0" fillId="8" borderId="2" xfId="0" applyFill="1" applyBorder="1" applyAlignment="1" applyProtection="1">
      <alignment horizontal="center" vertical="center"/>
      <protection locked="0"/>
    </xf>
    <xf numFmtId="0" fontId="16" fillId="8" borderId="2" xfId="0" applyFont="1" applyFill="1" applyBorder="1" applyAlignment="1">
      <alignment horizontal="center" vertical="top" wrapText="1"/>
    </xf>
    <xf numFmtId="0" fontId="5" fillId="8" borderId="12" xfId="0" applyFont="1" applyFill="1" applyBorder="1" applyAlignment="1" applyProtection="1">
      <alignment horizontal="center" vertical="center"/>
      <protection locked="0"/>
    </xf>
    <xf numFmtId="0" fontId="5" fillId="8" borderId="6"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7" fillId="8" borderId="4" xfId="0" applyFont="1" applyFill="1" applyBorder="1" applyAlignment="1" applyProtection="1">
      <alignment horizontal="center" vertical="center"/>
      <protection locked="0"/>
    </xf>
    <xf numFmtId="0" fontId="0" fillId="8" borderId="12" xfId="0" applyFont="1"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18" fillId="0" borderId="2" xfId="0" applyFont="1" applyBorder="1" applyAlignment="1">
      <alignment vertical="center"/>
    </xf>
    <xf numFmtId="0" fontId="18" fillId="0" borderId="0" xfId="0" applyFont="1"/>
    <xf numFmtId="0" fontId="4" fillId="5" borderId="3" xfId="0" applyFont="1" applyFill="1" applyBorder="1" applyAlignment="1" applyProtection="1">
      <alignment vertical="center"/>
      <protection locked="0"/>
    </xf>
    <xf numFmtId="0" fontId="19" fillId="5" borderId="8" xfId="0" applyFont="1" applyFill="1" applyBorder="1" applyAlignment="1" applyProtection="1">
      <alignment vertical="center"/>
      <protection locked="0"/>
    </xf>
    <xf numFmtId="0" fontId="19" fillId="4" borderId="1"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8" borderId="3" xfId="0" applyFont="1" applyFill="1" applyBorder="1" applyAlignment="1" applyProtection="1">
      <alignment vertical="center"/>
      <protection locked="0"/>
    </xf>
    <xf numFmtId="0" fontId="4" fillId="8" borderId="8" xfId="0" applyFont="1" applyFill="1" applyBorder="1" applyAlignment="1" applyProtection="1">
      <alignment vertical="center"/>
      <protection locked="0"/>
    </xf>
    <xf numFmtId="0" fontId="4" fillId="10" borderId="3" xfId="0" applyFont="1" applyFill="1" applyBorder="1" applyAlignment="1" applyProtection="1">
      <alignment vertical="center"/>
      <protection locked="0"/>
    </xf>
    <xf numFmtId="0" fontId="4" fillId="11" borderId="5" xfId="0" applyFont="1" applyFill="1" applyBorder="1" applyAlignment="1" applyProtection="1">
      <alignment horizontal="center" vertical="center"/>
      <protection locked="0"/>
    </xf>
    <xf numFmtId="0" fontId="4" fillId="8" borderId="1" xfId="0" applyFont="1" applyFill="1" applyBorder="1" applyAlignment="1" applyProtection="1">
      <alignment vertical="center"/>
      <protection locked="0"/>
    </xf>
    <xf numFmtId="0" fontId="4" fillId="5" borderId="2"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5" fillId="7" borderId="0" xfId="0" applyFont="1" applyFill="1"/>
    <xf numFmtId="0" fontId="0" fillId="7" borderId="0" xfId="0" applyFill="1"/>
    <xf numFmtId="0" fontId="4" fillId="10" borderId="2" xfId="0" applyFont="1" applyFill="1" applyBorder="1" applyAlignment="1" applyProtection="1">
      <alignment horizontal="center" vertical="center"/>
      <protection locked="0"/>
    </xf>
    <xf numFmtId="0" fontId="11" fillId="8" borderId="4" xfId="0" applyFont="1" applyFill="1" applyBorder="1" applyAlignment="1" applyProtection="1">
      <alignment horizontal="center" vertical="center"/>
      <protection locked="0"/>
    </xf>
    <xf numFmtId="0" fontId="4" fillId="8" borderId="12"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protection locked="0"/>
    </xf>
    <xf numFmtId="0" fontId="19" fillId="8" borderId="4" xfId="0" applyFont="1" applyFill="1" applyBorder="1" applyAlignment="1" applyProtection="1">
      <alignment horizontal="center" vertical="center"/>
      <protection locked="0"/>
    </xf>
    <xf numFmtId="0" fontId="4" fillId="8" borderId="2" xfId="0" applyFont="1" applyFill="1" applyBorder="1" applyAlignment="1" applyProtection="1">
      <alignment horizontal="center" vertical="center"/>
      <protection locked="0"/>
    </xf>
    <xf numFmtId="0" fontId="4" fillId="8" borderId="5" xfId="0" applyFont="1" applyFill="1" applyBorder="1" applyAlignment="1" applyProtection="1">
      <alignment vertical="center"/>
      <protection locked="0"/>
    </xf>
    <xf numFmtId="0" fontId="11" fillId="8" borderId="3" xfId="0" applyFont="1" applyFill="1" applyBorder="1" applyAlignment="1" applyProtection="1">
      <alignment vertical="center"/>
      <protection locked="0"/>
    </xf>
    <xf numFmtId="0" fontId="11" fillId="4" borderId="5" xfId="0" applyFont="1" applyFill="1" applyBorder="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0" fontId="21" fillId="0" borderId="0" xfId="0" applyFont="1"/>
    <xf numFmtId="0" fontId="21" fillId="0" borderId="0" xfId="0" applyFont="1" applyAlignment="1">
      <alignment horizontal="center"/>
    </xf>
    <xf numFmtId="0" fontId="21" fillId="0" borderId="0" xfId="0" applyFont="1" applyAlignment="1">
      <alignment horizontal="right"/>
    </xf>
    <xf numFmtId="0" fontId="21" fillId="0" borderId="1" xfId="0" applyFont="1" applyBorder="1"/>
    <xf numFmtId="0" fontId="21" fillId="0" borderId="1" xfId="0" applyFont="1" applyBorder="1" applyAlignment="1">
      <alignment horizontal="left"/>
    </xf>
    <xf numFmtId="0" fontId="21" fillId="0" borderId="1" xfId="0" applyFont="1" applyBorder="1" applyAlignment="1">
      <alignment horizontal="center"/>
    </xf>
    <xf numFmtId="0" fontId="21" fillId="0" borderId="1" xfId="0" applyFont="1" applyBorder="1" applyAlignment="1">
      <alignment horizontal="center"/>
    </xf>
    <xf numFmtId="0" fontId="21" fillId="0" borderId="1" xfId="0" applyFont="1" applyBorder="1" applyAlignment="1">
      <alignment horizontal="left"/>
    </xf>
    <xf numFmtId="0" fontId="21" fillId="0" borderId="0" xfId="0" applyFont="1" applyAlignment="1">
      <alignment horizontal="center"/>
    </xf>
    <xf numFmtId="0" fontId="25" fillId="0" borderId="0" xfId="0" applyFont="1"/>
    <xf numFmtId="0" fontId="25" fillId="0" borderId="0" xfId="0" applyFont="1" applyAlignment="1">
      <alignment horizontal="center"/>
    </xf>
    <xf numFmtId="0" fontId="25" fillId="0" borderId="0" xfId="0" applyFont="1" applyAlignment="1">
      <alignment horizontal="right"/>
    </xf>
    <xf numFmtId="0" fontId="25" fillId="0" borderId="1" xfId="0" applyFont="1" applyBorder="1"/>
    <xf numFmtId="0" fontId="4" fillId="4" borderId="4" xfId="0" applyFont="1" applyFill="1" applyBorder="1" applyAlignment="1">
      <alignment horizontal="center" vertical="center"/>
    </xf>
    <xf numFmtId="0" fontId="5" fillId="0" borderId="0" xfId="0" applyFont="1" applyFill="1"/>
    <xf numFmtId="0" fontId="4"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0" fillId="6" borderId="3" xfId="0"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5" fillId="4" borderId="2" xfId="0" applyFont="1"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5"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8" borderId="5" xfId="0" applyFon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4" fillId="0" borderId="10" xfId="0" applyFont="1" applyBorder="1" applyAlignment="1">
      <alignment horizontal="center" vertical="top"/>
    </xf>
    <xf numFmtId="0" fontId="1" fillId="0" borderId="0" xfId="0" applyFont="1" applyAlignment="1">
      <alignment horizontal="center"/>
    </xf>
    <xf numFmtId="0" fontId="1" fillId="0" borderId="13" xfId="0" applyFont="1" applyBorder="1" applyAlignment="1">
      <alignment horizontal="center"/>
    </xf>
    <xf numFmtId="0" fontId="0" fillId="0" borderId="3" xfId="0" applyFont="1" applyBorder="1" applyAlignment="1">
      <alignment horizontal="center"/>
    </xf>
    <xf numFmtId="0" fontId="0" fillId="0" borderId="6" xfId="0" applyFont="1" applyBorder="1" applyAlignment="1">
      <alignment horizontal="center"/>
    </xf>
    <xf numFmtId="0" fontId="4" fillId="0" borderId="3"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17" fillId="7" borderId="3" xfId="0" applyFont="1" applyFill="1" applyBorder="1" applyAlignment="1" applyProtection="1">
      <alignment horizontal="left" vertical="center" shrinkToFit="1"/>
      <protection locked="0"/>
    </xf>
    <xf numFmtId="0" fontId="17" fillId="7" borderId="5" xfId="0" applyFont="1" applyFill="1" applyBorder="1" applyAlignment="1" applyProtection="1">
      <alignment horizontal="left" vertical="center" shrinkToFit="1"/>
      <protection locked="0"/>
    </xf>
    <xf numFmtId="0" fontId="17" fillId="7" borderId="6" xfId="0" applyFont="1" applyFill="1" applyBorder="1" applyAlignment="1" applyProtection="1">
      <alignment horizontal="left" vertical="center" shrinkToFit="1"/>
      <protection locked="0"/>
    </xf>
    <xf numFmtId="0" fontId="11" fillId="8" borderId="5" xfId="0" applyFont="1" applyFill="1" applyBorder="1" applyAlignment="1" applyProtection="1">
      <alignment horizontal="center" vertical="center"/>
      <protection locked="0"/>
    </xf>
    <xf numFmtId="0" fontId="11" fillId="8" borderId="6"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shrinkToFit="1"/>
      <protection locked="0"/>
    </xf>
    <xf numFmtId="0" fontId="0" fillId="7" borderId="3" xfId="0" applyFill="1" applyBorder="1" applyAlignment="1" applyProtection="1">
      <alignment horizontal="center" vertical="center" shrinkToFit="1"/>
      <protection locked="0"/>
    </xf>
    <xf numFmtId="0" fontId="0" fillId="7" borderId="5" xfId="0" applyFill="1" applyBorder="1" applyAlignment="1" applyProtection="1">
      <alignment horizontal="center" vertical="center" shrinkToFit="1"/>
      <protection locked="0"/>
    </xf>
    <xf numFmtId="0" fontId="0" fillId="7" borderId="6" xfId="0" applyFill="1" applyBorder="1" applyAlignment="1" applyProtection="1">
      <alignment horizontal="center" vertical="center" shrinkToFit="1"/>
      <protection locked="0"/>
    </xf>
    <xf numFmtId="0" fontId="4" fillId="5" borderId="5"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64" fontId="1" fillId="0" borderId="1" xfId="0" applyNumberFormat="1" applyFont="1" applyBorder="1" applyAlignment="1">
      <alignment horizontal="center"/>
    </xf>
    <xf numFmtId="0" fontId="0" fillId="6" borderId="0" xfId="0" applyFont="1" applyFill="1" applyAlignment="1" applyProtection="1">
      <alignment horizontal="center" wrapText="1"/>
      <protection locked="0"/>
    </xf>
    <xf numFmtId="0" fontId="0" fillId="6" borderId="1" xfId="0" applyFill="1" applyBorder="1" applyAlignment="1" applyProtection="1">
      <alignment horizontal="center"/>
      <protection locked="0"/>
    </xf>
    <xf numFmtId="0" fontId="0" fillId="6" borderId="1" xfId="0" applyFont="1" applyFill="1" applyBorder="1" applyAlignment="1" applyProtection="1">
      <alignment horizontal="center"/>
      <protection locked="0"/>
    </xf>
    <xf numFmtId="0" fontId="0" fillId="0" borderId="0" xfId="0" applyAlignment="1">
      <alignment horizontal="center" vertical="center"/>
    </xf>
    <xf numFmtId="0" fontId="0" fillId="5" borderId="1" xfId="0" applyFont="1" applyFill="1" applyBorder="1" applyAlignment="1" applyProtection="1">
      <alignment horizontal="center" vertical="center"/>
      <protection locked="0"/>
    </xf>
    <xf numFmtId="0" fontId="5" fillId="7" borderId="3" xfId="0" applyFont="1" applyFill="1" applyBorder="1" applyAlignment="1" applyProtection="1">
      <alignment horizontal="left" vertical="center" shrinkToFit="1"/>
      <protection locked="0"/>
    </xf>
    <xf numFmtId="0" fontId="5" fillId="7" borderId="5" xfId="0" applyFont="1" applyFill="1" applyBorder="1" applyAlignment="1" applyProtection="1">
      <alignment horizontal="left" vertical="center" shrinkToFit="1"/>
      <protection locked="0"/>
    </xf>
    <xf numFmtId="0" fontId="5" fillId="7" borderId="6" xfId="0" applyFont="1" applyFill="1" applyBorder="1" applyAlignment="1" applyProtection="1">
      <alignment horizontal="left" vertical="center" shrinkToFit="1"/>
      <protection locked="0"/>
    </xf>
    <xf numFmtId="0" fontId="4" fillId="8" borderId="6"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7" borderId="5" xfId="0" applyFont="1" applyFill="1" applyBorder="1" applyAlignment="1" applyProtection="1">
      <alignment horizontal="center" vertical="center" shrinkToFit="1"/>
      <protection locked="0"/>
    </xf>
    <xf numFmtId="0" fontId="0" fillId="7" borderId="6" xfId="0" applyFont="1" applyFill="1" applyBorder="1" applyAlignment="1" applyProtection="1">
      <alignment horizontal="center" vertical="center" shrinkToFit="1"/>
      <protection locked="0"/>
    </xf>
    <xf numFmtId="0" fontId="0" fillId="6" borderId="3" xfId="0" applyFill="1" applyBorder="1" applyAlignment="1" applyProtection="1">
      <alignment horizontal="center" vertical="center" shrinkToFit="1"/>
      <protection locked="0"/>
    </xf>
    <xf numFmtId="0" fontId="0" fillId="6" borderId="5" xfId="0" applyFill="1" applyBorder="1" applyAlignment="1" applyProtection="1">
      <alignment horizontal="center" vertical="center" shrinkToFit="1"/>
      <protection locked="0"/>
    </xf>
    <xf numFmtId="0" fontId="0" fillId="6" borderId="6"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0" fillId="4" borderId="3" xfId="0" applyFont="1" applyFill="1" applyBorder="1" applyAlignment="1" applyProtection="1">
      <alignment horizontal="center" vertical="center" shrinkToFit="1"/>
      <protection locked="0"/>
    </xf>
    <xf numFmtId="0" fontId="0" fillId="4" borderId="5" xfId="0" applyFont="1" applyFill="1" applyBorder="1" applyAlignment="1" applyProtection="1">
      <alignment horizontal="center" vertical="center" shrinkToFit="1"/>
      <protection locked="0"/>
    </xf>
    <xf numFmtId="0" fontId="0" fillId="4" borderId="6" xfId="0" applyFont="1" applyFill="1" applyBorder="1" applyAlignment="1" applyProtection="1">
      <alignment horizontal="center" vertical="center" shrinkToFit="1"/>
      <protection locked="0"/>
    </xf>
    <xf numFmtId="0" fontId="0" fillId="6" borderId="2" xfId="0" applyFill="1" applyBorder="1" applyAlignment="1" applyProtection="1">
      <alignment horizontal="center" vertical="center" shrinkToFit="1"/>
      <protection locked="0"/>
    </xf>
    <xf numFmtId="0" fontId="0" fillId="7" borderId="2" xfId="0" applyFill="1" applyBorder="1" applyAlignment="1" applyProtection="1">
      <alignment horizontal="center" vertical="center" shrinkToFit="1"/>
      <protection locked="0"/>
    </xf>
    <xf numFmtId="0" fontId="5" fillId="6" borderId="5" xfId="0" applyFont="1" applyFill="1" applyBorder="1" applyAlignment="1" applyProtection="1">
      <alignment horizontal="center" vertical="center" shrinkToFit="1"/>
      <protection locked="0"/>
    </xf>
    <xf numFmtId="0" fontId="5" fillId="6" borderId="6" xfId="0" applyFont="1" applyFill="1" applyBorder="1" applyAlignment="1" applyProtection="1">
      <alignment horizontal="center" vertical="center" shrinkToFit="1"/>
      <protection locked="0"/>
    </xf>
    <xf numFmtId="0" fontId="5" fillId="7" borderId="3" xfId="0" applyFont="1" applyFill="1" applyBorder="1" applyAlignment="1" applyProtection="1">
      <alignment horizontal="center" vertical="center" shrinkToFit="1"/>
      <protection locked="0"/>
    </xf>
    <xf numFmtId="0" fontId="5" fillId="7" borderId="5" xfId="0" applyFont="1" applyFill="1" applyBorder="1" applyAlignment="1" applyProtection="1">
      <alignment horizontal="center" vertical="center" shrinkToFit="1"/>
      <protection locked="0"/>
    </xf>
    <xf numFmtId="0" fontId="5" fillId="7" borderId="6"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0" fillId="0" borderId="3"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4" fillId="9" borderId="2" xfId="0" applyFont="1" applyFill="1" applyBorder="1" applyAlignment="1" applyProtection="1">
      <alignment horizontal="center" vertical="center" shrinkToFit="1"/>
      <protection locked="0"/>
    </xf>
    <xf numFmtId="0" fontId="5" fillId="13" borderId="3" xfId="0" applyFont="1" applyFill="1" applyBorder="1" applyAlignment="1" applyProtection="1">
      <alignment horizontal="center" vertical="center" shrinkToFit="1"/>
      <protection locked="0"/>
    </xf>
    <xf numFmtId="0" fontId="5" fillId="13" borderId="5" xfId="0" applyFont="1" applyFill="1" applyBorder="1" applyAlignment="1" applyProtection="1">
      <alignment horizontal="center" vertical="center" shrinkToFit="1"/>
      <protection locked="0"/>
    </xf>
    <xf numFmtId="0" fontId="4" fillId="10" borderId="5" xfId="0" applyFon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shrinkToFit="1"/>
      <protection locked="0"/>
    </xf>
    <xf numFmtId="49" fontId="0" fillId="4" borderId="5" xfId="0" applyNumberFormat="1" applyFill="1" applyBorder="1" applyAlignment="1" applyProtection="1">
      <alignment horizontal="center" vertical="center" shrinkToFit="1"/>
      <protection locked="0"/>
    </xf>
    <xf numFmtId="49" fontId="0" fillId="4" borderId="6" xfId="0" applyNumberFormat="1" applyFill="1" applyBorder="1" applyAlignment="1" applyProtection="1">
      <alignment horizontal="center" vertical="center" shrinkToFit="1"/>
      <protection locked="0"/>
    </xf>
    <xf numFmtId="0" fontId="5" fillId="6" borderId="2" xfId="0" applyFont="1" applyFill="1" applyBorder="1" applyAlignment="1" applyProtection="1">
      <alignment horizontal="center" vertical="center" shrinkToFit="1"/>
      <protection locked="0"/>
    </xf>
    <xf numFmtId="0" fontId="10" fillId="7" borderId="3"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10" fillId="7" borderId="6"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shrinkToFit="1"/>
      <protection locked="0"/>
    </xf>
    <xf numFmtId="0" fontId="10" fillId="4" borderId="5" xfId="0" applyFont="1" applyFill="1" applyBorder="1" applyAlignment="1" applyProtection="1">
      <alignment horizontal="center" vertical="center" shrinkToFit="1"/>
      <protection locked="0"/>
    </xf>
    <xf numFmtId="0" fontId="10" fillId="4" borderId="6"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1" xfId="0" applyFill="1" applyBorder="1" applyAlignment="1" applyProtection="1">
      <alignment horizontal="center" vertical="center" shrinkToFit="1"/>
    </xf>
    <xf numFmtId="0" fontId="12" fillId="7" borderId="3" xfId="0" applyFont="1" applyFill="1" applyBorder="1" applyAlignment="1" applyProtection="1">
      <alignment horizontal="center" vertical="center" shrinkToFit="1"/>
      <protection locked="0"/>
    </xf>
    <xf numFmtId="0" fontId="12" fillId="7" borderId="5" xfId="0" applyFont="1" applyFill="1" applyBorder="1" applyAlignment="1" applyProtection="1">
      <alignment horizontal="center" vertical="center" shrinkToFit="1"/>
      <protection locked="0"/>
    </xf>
    <xf numFmtId="0" fontId="12" fillId="7" borderId="6" xfId="0" applyFont="1" applyFill="1" applyBorder="1" applyAlignment="1" applyProtection="1">
      <alignment horizontal="center" vertical="center" shrinkToFit="1"/>
      <protection locked="0"/>
    </xf>
    <xf numFmtId="0" fontId="19" fillId="5" borderId="5" xfId="0" applyFont="1" applyFill="1" applyBorder="1" applyAlignment="1" applyProtection="1">
      <alignment horizontal="center" vertical="center"/>
      <protection locked="0"/>
    </xf>
    <xf numFmtId="0" fontId="19" fillId="5" borderId="6"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shrinkToFit="1"/>
      <protection locked="0"/>
    </xf>
    <xf numFmtId="0" fontId="0" fillId="7" borderId="3" xfId="0" applyFont="1" applyFill="1" applyBorder="1" applyAlignment="1" applyProtection="1">
      <alignment horizontal="center" vertical="center" shrinkToFit="1"/>
      <protection locked="0"/>
    </xf>
    <xf numFmtId="0" fontId="1" fillId="7" borderId="3" xfId="1" applyFont="1" applyFill="1" applyBorder="1" applyAlignment="1" applyProtection="1">
      <alignment horizontal="center" vertical="center" shrinkToFit="1"/>
      <protection locked="0"/>
    </xf>
    <xf numFmtId="0" fontId="1" fillId="7" borderId="5" xfId="1" applyFont="1" applyFill="1" applyBorder="1" applyAlignment="1" applyProtection="1">
      <alignment horizontal="center" vertical="center" shrinkToFit="1"/>
      <protection locked="0"/>
    </xf>
    <xf numFmtId="0" fontId="1" fillId="7" borderId="6" xfId="1" applyFont="1" applyFill="1" applyBorder="1" applyAlignment="1" applyProtection="1">
      <alignment horizontal="center" vertical="center" shrinkToFit="1"/>
      <protection locked="0"/>
    </xf>
    <xf numFmtId="0" fontId="0" fillId="7" borderId="3" xfId="0" applyFill="1" applyBorder="1" applyAlignment="1" applyProtection="1">
      <alignment horizontal="left" vertical="center" shrinkToFit="1"/>
      <protection locked="0"/>
    </xf>
    <xf numFmtId="0" fontId="0" fillId="7" borderId="5" xfId="0" applyFill="1" applyBorder="1" applyAlignment="1" applyProtection="1">
      <alignment horizontal="left" vertical="center" shrinkToFit="1"/>
      <protection locked="0"/>
    </xf>
    <xf numFmtId="0" fontId="0" fillId="7" borderId="6" xfId="0" applyFill="1" applyBorder="1" applyAlignment="1" applyProtection="1">
      <alignment horizontal="left" vertical="center" shrinkToFit="1"/>
      <protection locked="0"/>
    </xf>
    <xf numFmtId="0" fontId="1" fillId="7" borderId="3" xfId="1" applyFont="1" applyFill="1" applyBorder="1" applyAlignment="1" applyProtection="1">
      <alignment horizontal="left" vertical="center" shrinkToFit="1"/>
      <protection locked="0"/>
    </xf>
    <xf numFmtId="0" fontId="1" fillId="7" borderId="5" xfId="1" applyFont="1" applyFill="1" applyBorder="1" applyAlignment="1" applyProtection="1">
      <alignment horizontal="left" vertical="center" shrinkToFit="1"/>
      <protection locked="0"/>
    </xf>
    <xf numFmtId="0" fontId="1" fillId="7" borderId="6" xfId="1" applyFont="1" applyFill="1" applyBorder="1" applyAlignment="1" applyProtection="1">
      <alignment horizontal="left" vertical="center" shrinkToFit="1"/>
      <protection locked="0"/>
    </xf>
    <xf numFmtId="0" fontId="1" fillId="7" borderId="3" xfId="0" applyFont="1" applyFill="1" applyBorder="1" applyAlignment="1" applyProtection="1">
      <alignment horizontal="center" vertical="center" shrinkToFit="1"/>
    </xf>
    <xf numFmtId="0" fontId="1" fillId="7" borderId="5" xfId="0" applyFont="1" applyFill="1" applyBorder="1" applyAlignment="1" applyProtection="1">
      <alignment horizontal="center" vertical="center" shrinkToFit="1"/>
    </xf>
    <xf numFmtId="0" fontId="1" fillId="7" borderId="6" xfId="0" applyFont="1"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9" fillId="7" borderId="3" xfId="0" applyFont="1" applyFill="1" applyBorder="1" applyAlignment="1" applyProtection="1">
      <alignment horizontal="center" vertical="center" shrinkToFit="1"/>
    </xf>
    <xf numFmtId="0" fontId="9" fillId="7" borderId="5" xfId="0" applyFont="1" applyFill="1" applyBorder="1" applyAlignment="1" applyProtection="1">
      <alignment horizontal="center" vertical="center" shrinkToFit="1"/>
    </xf>
    <xf numFmtId="0" fontId="9" fillId="7" borderId="6" xfId="0" applyFont="1" applyFill="1" applyBorder="1" applyAlignment="1" applyProtection="1">
      <alignment horizontal="center" vertical="center" shrinkToFit="1"/>
    </xf>
    <xf numFmtId="0" fontId="5" fillId="5" borderId="5" xfId="0" applyFont="1" applyFill="1" applyBorder="1" applyAlignment="1" applyProtection="1">
      <alignment horizontal="center" vertical="center"/>
      <protection locked="0"/>
    </xf>
    <xf numFmtId="0" fontId="0" fillId="0" borderId="0" xfId="0" applyAlignment="1">
      <alignment horizontal="center"/>
    </xf>
    <xf numFmtId="0" fontId="0" fillId="6" borderId="0" xfId="0" applyFill="1" applyAlignment="1" applyProtection="1">
      <alignment horizontal="center" vertical="center" shrinkToFit="1"/>
      <protection locked="0"/>
    </xf>
    <xf numFmtId="0" fontId="0" fillId="0" borderId="0" xfId="0" applyAlignment="1">
      <alignment horizontal="center" vertical="center" wrapText="1"/>
    </xf>
    <xf numFmtId="0" fontId="0" fillId="0" borderId="2" xfId="0" applyBorder="1" applyAlignment="1">
      <alignment horizontal="center" vertical="center" textRotation="90"/>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 xfId="0" applyFill="1" applyBorder="1" applyAlignment="1">
      <alignment horizontal="center" vertical="center"/>
    </xf>
    <xf numFmtId="0" fontId="0" fillId="5" borderId="0" xfId="0" applyFont="1" applyFill="1" applyBorder="1" applyAlignment="1" applyProtection="1">
      <alignment horizontal="center"/>
      <protection locked="0"/>
    </xf>
    <xf numFmtId="0" fontId="0" fillId="6" borderId="1" xfId="0" applyFill="1" applyBorder="1" applyAlignment="1" applyProtection="1">
      <alignment horizontal="center" shrinkToFit="1"/>
      <protection locked="0"/>
    </xf>
    <xf numFmtId="0" fontId="0" fillId="0" borderId="0" xfId="0" applyFill="1" applyBorder="1" applyAlignment="1" applyProtection="1">
      <alignment horizontal="center" shrinkToFit="1"/>
      <protection locked="0"/>
    </xf>
    <xf numFmtId="0" fontId="0" fillId="5" borderId="1" xfId="0" applyFont="1" applyFill="1" applyBorder="1" applyAlignment="1" applyProtection="1">
      <alignment horizontal="center"/>
      <protection locked="0"/>
    </xf>
    <xf numFmtId="0" fontId="0" fillId="0" borderId="0" xfId="0" applyFill="1" applyBorder="1" applyAlignment="1">
      <alignment horizontal="center" vertical="center"/>
    </xf>
    <xf numFmtId="49" fontId="0" fillId="4" borderId="3" xfId="0" applyNumberFormat="1" applyFont="1" applyFill="1" applyBorder="1" applyAlignment="1" applyProtection="1">
      <alignment horizontal="center" vertical="center" shrinkToFit="1"/>
      <protection locked="0"/>
    </xf>
    <xf numFmtId="49" fontId="0" fillId="4" borderId="5" xfId="0" applyNumberFormat="1" applyFont="1" applyFill="1" applyBorder="1" applyAlignment="1" applyProtection="1">
      <alignment horizontal="center" vertical="center" shrinkToFit="1"/>
      <protection locked="0"/>
    </xf>
    <xf numFmtId="49" fontId="0" fillId="4" borderId="6" xfId="0" applyNumberFormat="1" applyFont="1" applyFill="1" applyBorder="1" applyAlignment="1" applyProtection="1">
      <alignment horizontal="center" vertical="center" shrinkToFit="1"/>
      <protection locked="0"/>
    </xf>
    <xf numFmtId="0" fontId="5" fillId="7" borderId="2"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25" fillId="0" borderId="0" xfId="0" applyFont="1" applyAlignment="1">
      <alignment horizontal="left"/>
    </xf>
    <xf numFmtId="0" fontId="25" fillId="0" borderId="0" xfId="0" applyFont="1" applyAlignment="1">
      <alignment horizontal="center"/>
    </xf>
    <xf numFmtId="0" fontId="25" fillId="0" borderId="1" xfId="0" applyFont="1" applyBorder="1" applyAlignment="1">
      <alignment horizontal="center"/>
    </xf>
    <xf numFmtId="0" fontId="25" fillId="0" borderId="10" xfId="0" applyFont="1" applyBorder="1" applyAlignment="1">
      <alignment horizontal="center"/>
    </xf>
    <xf numFmtId="0" fontId="21" fillId="0" borderId="1" xfId="0" applyFont="1" applyBorder="1" applyAlignment="1">
      <alignment horizontal="center"/>
    </xf>
    <xf numFmtId="0" fontId="21" fillId="0" borderId="0" xfId="0" applyFont="1" applyAlignment="1">
      <alignment horizontal="center"/>
    </xf>
    <xf numFmtId="0" fontId="21" fillId="0" borderId="10" xfId="0" applyFont="1" applyBorder="1" applyAlignment="1">
      <alignment horizontal="center"/>
    </xf>
    <xf numFmtId="0" fontId="24" fillId="0" borderId="0" xfId="0" applyFont="1" applyAlignment="1">
      <alignment horizontal="center"/>
    </xf>
    <xf numFmtId="0" fontId="22" fillId="0" borderId="0" xfId="0" applyFont="1" applyAlignment="1">
      <alignment horizontal="center"/>
    </xf>
    <xf numFmtId="0" fontId="21" fillId="0" borderId="1" xfId="0" applyFont="1" applyBorder="1" applyAlignment="1">
      <alignment horizontal="right"/>
    </xf>
    <xf numFmtId="0" fontId="21" fillId="0" borderId="1" xfId="0" applyFont="1" applyBorder="1" applyAlignment="1">
      <alignment horizontal="left"/>
    </xf>
    <xf numFmtId="0" fontId="25" fillId="0" borderId="1" xfId="0" applyFont="1" applyBorder="1" applyAlignment="1">
      <alignment horizontal="right"/>
    </xf>
    <xf numFmtId="49" fontId="21" fillId="0" borderId="1" xfId="0" applyNumberFormat="1" applyFont="1" applyBorder="1" applyAlignment="1">
      <alignment horizontal="center"/>
    </xf>
    <xf numFmtId="0" fontId="21" fillId="0" borderId="0" xfId="0" applyFont="1" applyAlignment="1">
      <alignment horizontal="left"/>
    </xf>
    <xf numFmtId="0" fontId="0" fillId="3" borderId="0" xfId="0" applyFill="1" applyAlignment="1">
      <alignment horizontal="center" vertical="center"/>
    </xf>
    <xf numFmtId="0" fontId="6" fillId="0" borderId="0" xfId="0" applyFont="1" applyAlignment="1">
      <alignment horizont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2" xfId="0" applyFont="1" applyBorder="1" applyAlignment="1">
      <alignment horizontal="center" vertical="center" wrapText="1"/>
    </xf>
  </cellXfs>
  <cellStyles count="2">
    <cellStyle name="Вывод" xfId="1" builtinId="21"/>
    <cellStyle name="Обычный" xfId="0" builtinId="0"/>
  </cellStyles>
  <dxfs count="379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FABEBE"/>
      <color rgb="FFCCFFCC"/>
      <color rgb="FFD68C8A"/>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3;&#1072;&#1090;&#1072;&#1083;&#1100;&#1103;\Downloads\&#1047;&#1072;&#1103;&#1074;&#1082;&#1072;%20&#1085;&#1072;%20%20&#1087;&#1088;&#1077;&#1074;&#1077;&#1085;&#1089;&#1090;&#1074;&#1086;%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89;&#1086;&#1088;&#1077;&#1074;&#1085;&#1086;&#1074;&#1072;&#1085;&#1080;&#1103;\2019\&#1057;&#1086;&#1088;&#1077;&#1074;&#1085;&#1086;&#1074;&#1074;&#1072;&#1085;&#1080;&#1103;%20&#1082;&#1072;&#1088;&#1072;&#1090;&#1101;%202019\&#1087;&#1077;&#1088;&#1074;&#1077;&#1085;&#1089;&#1090;&#1074;&#1086;%20&#1052;.&#1054;.%20&#1074;&#1089;&#1077;&#1089;&#1090;&#1080;&#1083;&#1077;&#1074;&#1086;&#1084;&#1091;%20&#1082;&#1072;&#1088;&#1072;&#1090;&#1101;\&#1047;&#1072;&#1103;&#1074;&#1082;&#1072;%20&#1085;&#1072;%20%20&#1087;&#1088;&#1077;&#1074;&#1077;&#1085;&#1089;&#1090;&#1074;&#1086;%20&#1052;.&#1054;.&#1086;&#1090;%20&#1087;&#1088;&#1077;&#1076;&#1089;&#1090;&#1072;&#1074;&#1080;&#1090;&#1077;&#1083;&#1100;%20&#1057;&#1050;&#1056;%20&#1087;&#1086;%20&#1052;.&#10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xbx\Downloads\Users\margo\Downloads\&#1047;&#1072;&#1103;&#1074;&#1082;&#1072;_%20%20&#1057;&#1050;%20&#1057;&#1040;&#1049;&#1060;&#1040;%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70;&#1056;&#1040;\&#1050;&#1040;&#1056;&#1040;&#1058;&#1069;\&#1052;&#1054;&#1062;\&#1057;&#1086;&#1088;&#1077;&#1074;&#1085;&#1086;&#1074;&#1072;&#1085;&#1080;&#1103;\2019\&#1054;&#1076;&#1080;&#1085;&#1094;&#1086;&#1074;&#1086;%2023-24.02\&#1047;&#1072;&#1103;&#1074;&#1082;&#1080;\&#1042;&#1089;&#1077;&#1088;&#1086;&#1089;&#1089;&#1080;&#1081;&#1089;&#1082;&#1080;&#1081;%20&#1090;&#1091;&#1088;&#1085;&#1080;&#1088;%20&#1054;&#1076;&#1080;&#1085;&#1094;&#1086;&#1074;&#1086;%2023.02.2019%20&#1044;&#1077;&#1077;&#107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hNik\Documents\&#1089;&#1086;&#1088;&#1077;&#1074;&#1085;&#1086;&#1074;&#1072;&#1085;&#1080;&#1103;_&#1072;&#1088;&#1093;&#1080;&#1074;\&#1050;&#1091;&#1073;&#1086;&#1082;%20&#1056;&#1086;&#1089;&#1089;&#1080;&#1080;\&#1047;&#1072;&#1103;&#1074;&#1082;&#1072;%20new%20&#1050;&#1056;%20&#1052;&#1086;&#1089;&#1082;&#1086;&#1074;&#1089;&#1082;&#1072;&#1103;%20&#1086;&#1073;&#1083;&#1072;&#1089;&#1090;&#1100;%20&#1055;&#1077;&#1082;&#1083;&#1080;&#1095;%20&#1063;&#1072;&#1072;&#1082;&#1072;&#1076;&#1079;&#107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ihNik\Desktop\&#1050;&#1091;&#1073;&#1086;&#1082;%20&#1055;&#1077;&#1090;&#1088;&#1072;%202019\&#1047;&#1072;&#1103;&#1074;&#1082;&#1080;\2019_&#1047;&#1072;&#1103;&#1074;&#1082;&#1072;_&#1042;&#1057;%20&#1055;&#1080;&#1090;&#1077;&#1088;_&#1057;&#1077;&#1088;&#1075;&#1080;&#1077;&#1074;%20&#1055;&#1086;&#1089;&#1072;&#1076;_&#1047;&#1040;&#1065;&#1048;&#1058;&#10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sheetName val="Предварительная заявка"/>
      <sheetName val="Списки"/>
      <sheetName val="Виды программ"/>
      <sheetName val="Регистрация"/>
      <sheetName val="Лист1"/>
    </sheetNames>
    <sheetDataSet>
      <sheetData sheetId="0"/>
      <sheetData sheetId="1"/>
      <sheetData sheetId="2">
        <row r="2">
          <cell r="D2">
            <v>1</v>
          </cell>
          <cell r="G2" t="str">
            <v>б/р</v>
          </cell>
        </row>
        <row r="3">
          <cell r="D3">
            <v>2</v>
          </cell>
          <cell r="G3" t="str">
            <v>3 юн.</v>
          </cell>
        </row>
        <row r="4">
          <cell r="D4">
            <v>3</v>
          </cell>
          <cell r="G4" t="str">
            <v>2 юн.</v>
          </cell>
        </row>
        <row r="5">
          <cell r="D5">
            <v>4</v>
          </cell>
          <cell r="G5" t="str">
            <v>1 юн.</v>
          </cell>
        </row>
        <row r="6">
          <cell r="D6">
            <v>5</v>
          </cell>
          <cell r="G6" t="str">
            <v>3 спорт.</v>
          </cell>
        </row>
        <row r="7">
          <cell r="D7">
            <v>6</v>
          </cell>
          <cell r="G7" t="str">
            <v>2 спорт.</v>
          </cell>
        </row>
        <row r="8">
          <cell r="D8">
            <v>7</v>
          </cell>
          <cell r="G8" t="str">
            <v>1 спорт.</v>
          </cell>
        </row>
        <row r="9">
          <cell r="D9">
            <v>8</v>
          </cell>
          <cell r="G9" t="str">
            <v>КМС</v>
          </cell>
        </row>
        <row r="10">
          <cell r="D10">
            <v>9</v>
          </cell>
          <cell r="G10" t="str">
            <v>МС</v>
          </cell>
        </row>
        <row r="11">
          <cell r="D11">
            <v>10</v>
          </cell>
          <cell r="G11" t="str">
            <v>ЗМС</v>
          </cell>
        </row>
        <row r="12">
          <cell r="D12">
            <v>11</v>
          </cell>
          <cell r="G12" t="str">
            <v>МСМК</v>
          </cell>
        </row>
        <row r="13">
          <cell r="D13">
            <v>12</v>
          </cell>
        </row>
        <row r="14">
          <cell r="D14">
            <v>13</v>
          </cell>
        </row>
        <row r="15">
          <cell r="D15">
            <v>14</v>
          </cell>
        </row>
        <row r="16">
          <cell r="D16">
            <v>15</v>
          </cell>
        </row>
        <row r="17">
          <cell r="D17">
            <v>16</v>
          </cell>
        </row>
        <row r="18">
          <cell r="D18">
            <v>17</v>
          </cell>
        </row>
        <row r="19">
          <cell r="D19">
            <v>18</v>
          </cell>
        </row>
        <row r="20">
          <cell r="D20">
            <v>19</v>
          </cell>
        </row>
        <row r="21">
          <cell r="D21">
            <v>20</v>
          </cell>
        </row>
        <row r="22">
          <cell r="D22">
            <v>21</v>
          </cell>
        </row>
        <row r="23">
          <cell r="D23">
            <v>22</v>
          </cell>
        </row>
        <row r="24">
          <cell r="D24">
            <v>23</v>
          </cell>
        </row>
        <row r="25">
          <cell r="D25">
            <v>24</v>
          </cell>
        </row>
        <row r="26">
          <cell r="D26">
            <v>25</v>
          </cell>
        </row>
        <row r="27">
          <cell r="D27">
            <v>26</v>
          </cell>
        </row>
        <row r="28">
          <cell r="D28">
            <v>27</v>
          </cell>
        </row>
        <row r="29">
          <cell r="D29">
            <v>28</v>
          </cell>
        </row>
        <row r="30">
          <cell r="D30">
            <v>29</v>
          </cell>
        </row>
        <row r="31">
          <cell r="D31">
            <v>30</v>
          </cell>
        </row>
        <row r="32">
          <cell r="D32">
            <v>31</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sheetName val="Предварительная заявка"/>
      <sheetName val="Списки"/>
      <sheetName val="Виды программ"/>
      <sheetName val="Регистрация"/>
      <sheetName val="Лист1"/>
    </sheetNames>
    <sheetDataSet>
      <sheetData sheetId="0"/>
      <sheetData sheetId="1"/>
      <sheetData sheetId="2">
        <row r="2">
          <cell r="F2">
            <v>1960</v>
          </cell>
          <cell r="G2" t="str">
            <v>б/р</v>
          </cell>
          <cell r="H2" t="str">
            <v>М</v>
          </cell>
        </row>
        <row r="3">
          <cell r="G3" t="str">
            <v>3 юн.</v>
          </cell>
          <cell r="H3" t="str">
            <v>Ж</v>
          </cell>
        </row>
        <row r="4">
          <cell r="G4" t="str">
            <v>2 юн.</v>
          </cell>
        </row>
        <row r="5">
          <cell r="G5" t="str">
            <v>1 юн.</v>
          </cell>
        </row>
        <row r="6">
          <cell r="G6" t="str">
            <v>3 спорт.</v>
          </cell>
        </row>
        <row r="7">
          <cell r="G7" t="str">
            <v>2 спорт.</v>
          </cell>
        </row>
        <row r="8">
          <cell r="G8" t="str">
            <v>1 спорт.</v>
          </cell>
        </row>
        <row r="9">
          <cell r="G9" t="str">
            <v>КМС</v>
          </cell>
        </row>
        <row r="10">
          <cell r="G10" t="str">
            <v>МС</v>
          </cell>
        </row>
        <row r="11">
          <cell r="G11" t="str">
            <v>ЗМС</v>
          </cell>
        </row>
        <row r="12">
          <cell r="G12" t="str">
            <v>МСМК</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sheetName val="Категории"/>
      <sheetName val="Предварительная заявка"/>
      <sheetName val="Списки"/>
      <sheetName val="Виды программ"/>
      <sheetName val="Регистрация"/>
    </sheetNames>
    <sheetDataSet>
      <sheetData sheetId="0"/>
      <sheetData sheetId="1">
        <row r="1">
          <cell r="A1" t="str">
            <v>ОК 50</v>
          </cell>
        </row>
      </sheetData>
      <sheetData sheetId="2"/>
      <sheetData sheetId="3">
        <row r="2">
          <cell r="E2">
            <v>1</v>
          </cell>
        </row>
        <row r="3">
          <cell r="E3">
            <v>2</v>
          </cell>
        </row>
        <row r="4">
          <cell r="E4">
            <v>3</v>
          </cell>
        </row>
        <row r="5">
          <cell r="E5">
            <v>4</v>
          </cell>
        </row>
        <row r="6">
          <cell r="E6">
            <v>5</v>
          </cell>
        </row>
        <row r="7">
          <cell r="E7">
            <v>6</v>
          </cell>
        </row>
        <row r="8">
          <cell r="E8">
            <v>7</v>
          </cell>
        </row>
        <row r="9">
          <cell r="E9">
            <v>8</v>
          </cell>
        </row>
        <row r="10">
          <cell r="E10">
            <v>9</v>
          </cell>
        </row>
        <row r="11">
          <cell r="E11">
            <v>10</v>
          </cell>
        </row>
        <row r="12">
          <cell r="E12">
            <v>11</v>
          </cell>
        </row>
        <row r="13">
          <cell r="E13">
            <v>12</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sheetName val="Предварительная заявка"/>
      <sheetName val="Списки"/>
      <sheetName val="Виды программ"/>
      <sheetName val="Регистрация"/>
    </sheetNames>
    <sheetDataSet>
      <sheetData sheetId="0" refreshError="1"/>
      <sheetData sheetId="1" refreshError="1"/>
      <sheetData sheetId="2">
        <row r="2">
          <cell r="J2" t="str">
            <v>--</v>
          </cell>
        </row>
        <row r="3">
          <cell r="J3" t="str">
            <v>ОК 38</v>
          </cell>
        </row>
        <row r="4">
          <cell r="J4" t="str">
            <v>ОК 40</v>
          </cell>
        </row>
        <row r="5">
          <cell r="J5" t="str">
            <v>ОК 42</v>
          </cell>
        </row>
        <row r="6">
          <cell r="J6" t="str">
            <v>ОК 45</v>
          </cell>
        </row>
        <row r="7">
          <cell r="J7" t="str">
            <v>ОК 47</v>
          </cell>
        </row>
        <row r="8">
          <cell r="J8" t="str">
            <v>ОК 50</v>
          </cell>
        </row>
        <row r="9">
          <cell r="J9" t="str">
            <v>ОК 52</v>
          </cell>
        </row>
        <row r="10">
          <cell r="J10" t="str">
            <v>ОК 55</v>
          </cell>
        </row>
        <row r="11">
          <cell r="J11" t="str">
            <v>ОК 57</v>
          </cell>
        </row>
        <row r="12">
          <cell r="J12" t="str">
            <v>ОК 58</v>
          </cell>
        </row>
        <row r="13">
          <cell r="J13" t="str">
            <v>ОК 60</v>
          </cell>
        </row>
        <row r="14">
          <cell r="J14" t="str">
            <v>ОК 62</v>
          </cell>
        </row>
        <row r="15">
          <cell r="J15" t="str">
            <v>ОК 63</v>
          </cell>
        </row>
        <row r="16">
          <cell r="J16" t="str">
            <v>ОК 65</v>
          </cell>
        </row>
        <row r="17">
          <cell r="J17" t="str">
            <v>ОК 67</v>
          </cell>
        </row>
        <row r="18">
          <cell r="J18" t="str">
            <v>ОК 68</v>
          </cell>
        </row>
        <row r="19">
          <cell r="J19" t="str">
            <v>ОК 70</v>
          </cell>
        </row>
        <row r="20">
          <cell r="J20" t="str">
            <v>ОК 70+</v>
          </cell>
        </row>
        <row r="21">
          <cell r="J21" t="str">
            <v>ОК 73</v>
          </cell>
        </row>
        <row r="22">
          <cell r="J22" t="str">
            <v>ОК 75</v>
          </cell>
        </row>
        <row r="23">
          <cell r="J23" t="str">
            <v>ОК 78</v>
          </cell>
        </row>
        <row r="24">
          <cell r="J24" t="str">
            <v>ОК 80</v>
          </cell>
        </row>
        <row r="25">
          <cell r="J25" t="str">
            <v>ОК 83</v>
          </cell>
        </row>
        <row r="26">
          <cell r="J26" t="str">
            <v>ОК 90</v>
          </cell>
        </row>
        <row r="27">
          <cell r="J27" t="str">
            <v>ОК 90+</v>
          </cell>
        </row>
        <row r="28">
          <cell r="J28" t="str">
            <v>ОК АБС</v>
          </cell>
        </row>
        <row r="29">
          <cell r="J29" t="str">
            <v>ОК двоеборье</v>
          </cell>
        </row>
        <row r="30">
          <cell r="J30" t="str">
            <v>ПК 35</v>
          </cell>
        </row>
        <row r="31">
          <cell r="J31" t="str">
            <v>ПК 40</v>
          </cell>
        </row>
        <row r="32">
          <cell r="J32" t="str">
            <v>ПК 45</v>
          </cell>
        </row>
        <row r="33">
          <cell r="J33" t="str">
            <v>ПК 50</v>
          </cell>
        </row>
        <row r="34">
          <cell r="J34" t="str">
            <v>ПК 55</v>
          </cell>
        </row>
        <row r="35">
          <cell r="J35" t="str">
            <v>ПК 60</v>
          </cell>
        </row>
        <row r="36">
          <cell r="J36" t="str">
            <v>ПК 65</v>
          </cell>
        </row>
        <row r="37">
          <cell r="J37" t="str">
            <v>ПК 70</v>
          </cell>
        </row>
        <row r="38">
          <cell r="J38" t="str">
            <v>ПК 75</v>
          </cell>
        </row>
        <row r="39">
          <cell r="J39" t="str">
            <v>ПК 75+</v>
          </cell>
        </row>
        <row r="40">
          <cell r="J40" t="str">
            <v>ПК 80</v>
          </cell>
        </row>
        <row r="41">
          <cell r="J41" t="str">
            <v>ПК 85</v>
          </cell>
        </row>
        <row r="42">
          <cell r="J42" t="str">
            <v>ПК 90</v>
          </cell>
        </row>
        <row r="43">
          <cell r="J43" t="str">
            <v>ПК 90+</v>
          </cell>
        </row>
        <row r="44">
          <cell r="J44" t="str">
            <v>ПК 95</v>
          </cell>
        </row>
        <row r="45">
          <cell r="J45" t="str">
            <v>СЗ 36</v>
          </cell>
        </row>
        <row r="46">
          <cell r="J46" t="str">
            <v>СЗ 39</v>
          </cell>
        </row>
        <row r="47">
          <cell r="J47" t="str">
            <v>СЗ 42</v>
          </cell>
        </row>
        <row r="48">
          <cell r="J48" t="str">
            <v>СЗ 45</v>
          </cell>
        </row>
        <row r="49">
          <cell r="J49" t="str">
            <v>СЗ 48</v>
          </cell>
        </row>
        <row r="50">
          <cell r="J50" t="str">
            <v>СЗ 51</v>
          </cell>
        </row>
        <row r="51">
          <cell r="J51" t="str">
            <v>СЗ 54</v>
          </cell>
        </row>
        <row r="52">
          <cell r="J52" t="str">
            <v>СЗ 57</v>
          </cell>
        </row>
        <row r="53">
          <cell r="J53" t="str">
            <v>СЗ 60</v>
          </cell>
        </row>
        <row r="54">
          <cell r="J54" t="str">
            <v>СЗ 64</v>
          </cell>
        </row>
        <row r="55">
          <cell r="J55" t="str">
            <v>СЗ 68</v>
          </cell>
        </row>
        <row r="56">
          <cell r="J56" t="str">
            <v>СЗ 72</v>
          </cell>
        </row>
        <row r="57">
          <cell r="J57" t="str">
            <v>СЗ 76</v>
          </cell>
        </row>
        <row r="58">
          <cell r="J58" t="str">
            <v>СЗ 76+</v>
          </cell>
        </row>
        <row r="59">
          <cell r="J59" t="str">
            <v>СЗ 80</v>
          </cell>
        </row>
        <row r="60">
          <cell r="J60" t="str">
            <v>СЗ 85</v>
          </cell>
        </row>
        <row r="61">
          <cell r="J61" t="str">
            <v>СЗ 90</v>
          </cell>
        </row>
        <row r="62">
          <cell r="J62" t="str">
            <v>СЗ 90+</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1">
          <cell r="A1" t="str">
            <v>МС</v>
          </cell>
        </row>
        <row r="2">
          <cell r="A2" t="str">
            <v>КМС</v>
          </cell>
        </row>
        <row r="3">
          <cell r="A3" t="str">
            <v>I</v>
          </cell>
        </row>
        <row r="4">
          <cell r="A4" t="str">
            <v>II</v>
          </cell>
        </row>
        <row r="5">
          <cell r="A5" t="str">
            <v>III</v>
          </cell>
        </row>
        <row r="6">
          <cell r="A6" t="str">
            <v>I юн</v>
          </cell>
        </row>
        <row r="7">
          <cell r="A7" t="str">
            <v>II юн</v>
          </cell>
        </row>
        <row r="8">
          <cell r="A8" t="str">
            <v>III юн</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sheetName val="Категории"/>
      <sheetName val="Предварительная заявка"/>
      <sheetName val="Списки"/>
      <sheetName val="Виды программ"/>
      <sheetName val="Регистрация"/>
    </sheetNames>
    <sheetDataSet>
      <sheetData sheetId="0" refreshError="1"/>
      <sheetData sheetId="1">
        <row r="1">
          <cell r="A1" t="str">
            <v>ОК 50</v>
          </cell>
        </row>
        <row r="2">
          <cell r="A2" t="str">
            <v>ПК 70</v>
          </cell>
        </row>
        <row r="3">
          <cell r="A3" t="str">
            <v>ОК 42</v>
          </cell>
        </row>
        <row r="4">
          <cell r="A4" t="str">
            <v>ОК 75</v>
          </cell>
        </row>
        <row r="5">
          <cell r="A5" t="str">
            <v>ОК 83</v>
          </cell>
        </row>
        <row r="6">
          <cell r="A6" t="str">
            <v>ПК 35</v>
          </cell>
        </row>
        <row r="7">
          <cell r="A7" t="str">
            <v>ОК 68</v>
          </cell>
        </row>
        <row r="8">
          <cell r="A8" t="str">
            <v>ОК 55</v>
          </cell>
        </row>
        <row r="9">
          <cell r="A9" t="str">
            <v>ОК 78</v>
          </cell>
        </row>
        <row r="10">
          <cell r="A10" t="str">
            <v>ПК 75+</v>
          </cell>
        </row>
        <row r="11">
          <cell r="A11" t="str">
            <v>ПК 50</v>
          </cell>
        </row>
        <row r="12">
          <cell r="A12" t="str">
            <v>ОК 58</v>
          </cell>
        </row>
        <row r="13">
          <cell r="A13" t="str">
            <v>ПК 75</v>
          </cell>
        </row>
        <row r="14">
          <cell r="A14" t="str">
            <v>ОК 63</v>
          </cell>
        </row>
        <row r="15">
          <cell r="A15" t="str">
            <v>ОК 65</v>
          </cell>
        </row>
        <row r="16">
          <cell r="A16" t="str">
            <v>ОК 38</v>
          </cell>
        </row>
        <row r="17">
          <cell r="A17" t="str">
            <v>ОК 40</v>
          </cell>
        </row>
        <row r="18">
          <cell r="A18" t="str">
            <v>ОК 45</v>
          </cell>
        </row>
        <row r="19">
          <cell r="A19" t="str">
            <v>ОК 47</v>
          </cell>
        </row>
        <row r="20">
          <cell r="A20" t="str">
            <v>ОК 52</v>
          </cell>
        </row>
        <row r="21">
          <cell r="A21" t="str">
            <v>ОК 57</v>
          </cell>
        </row>
        <row r="22">
          <cell r="A22" t="str">
            <v>ОК 60</v>
          </cell>
        </row>
        <row r="23">
          <cell r="A23" t="str">
            <v>ОК 62</v>
          </cell>
        </row>
        <row r="24">
          <cell r="A24" t="str">
            <v>ОК 67</v>
          </cell>
        </row>
        <row r="25">
          <cell r="A25" t="str">
            <v>ОК 70</v>
          </cell>
        </row>
        <row r="26">
          <cell r="A26" t="str">
            <v>ОК 70+</v>
          </cell>
        </row>
        <row r="27">
          <cell r="A27" t="str">
            <v>ОК 73</v>
          </cell>
        </row>
        <row r="28">
          <cell r="A28" t="str">
            <v>ОК 80</v>
          </cell>
        </row>
        <row r="29">
          <cell r="A29" t="str">
            <v>ОК 90</v>
          </cell>
        </row>
        <row r="30">
          <cell r="A30" t="str">
            <v>ОК 90+</v>
          </cell>
        </row>
        <row r="31">
          <cell r="A31" t="str">
            <v>ОК АБС</v>
          </cell>
        </row>
        <row r="32">
          <cell r="A32" t="str">
            <v>ОК двоеборье</v>
          </cell>
        </row>
        <row r="33">
          <cell r="A33" t="str">
            <v>ОК команда</v>
          </cell>
        </row>
        <row r="34">
          <cell r="A34" t="str">
            <v>ПК 40</v>
          </cell>
        </row>
        <row r="35">
          <cell r="A35" t="str">
            <v>ПК 45</v>
          </cell>
        </row>
        <row r="36">
          <cell r="A36" t="str">
            <v>ПК 55</v>
          </cell>
        </row>
        <row r="37">
          <cell r="A37" t="str">
            <v>ПК 60</v>
          </cell>
        </row>
        <row r="38">
          <cell r="A38" t="str">
            <v>ПК 65</v>
          </cell>
        </row>
        <row r="39">
          <cell r="A39" t="str">
            <v>ПК 80</v>
          </cell>
        </row>
        <row r="40">
          <cell r="A40" t="str">
            <v>ПК 85</v>
          </cell>
        </row>
        <row r="41">
          <cell r="A41" t="str">
            <v>ПК 90</v>
          </cell>
        </row>
        <row r="42">
          <cell r="A42" t="str">
            <v>ПК 90+</v>
          </cell>
        </row>
        <row r="43">
          <cell r="A43" t="str">
            <v>ПК 95</v>
          </cell>
        </row>
        <row r="44">
          <cell r="A44" t="str">
            <v>СЗ 36</v>
          </cell>
        </row>
        <row r="45">
          <cell r="A45" t="str">
            <v>СЗ 39</v>
          </cell>
        </row>
        <row r="46">
          <cell r="A46" t="str">
            <v>СЗ 42</v>
          </cell>
        </row>
        <row r="47">
          <cell r="A47" t="str">
            <v>СЗ 45</v>
          </cell>
        </row>
        <row r="48">
          <cell r="A48" t="str">
            <v>СЗ 48</v>
          </cell>
        </row>
        <row r="49">
          <cell r="A49" t="str">
            <v>СЗ 51</v>
          </cell>
        </row>
        <row r="50">
          <cell r="A50" t="str">
            <v>СЗ 54</v>
          </cell>
        </row>
        <row r="51">
          <cell r="A51" t="str">
            <v>СЗ 57</v>
          </cell>
        </row>
        <row r="52">
          <cell r="A52" t="str">
            <v>СЗ 60</v>
          </cell>
        </row>
        <row r="53">
          <cell r="A53" t="str">
            <v>СЗ 64</v>
          </cell>
        </row>
        <row r="54">
          <cell r="A54" t="str">
            <v>СЗ 68</v>
          </cell>
        </row>
        <row r="55">
          <cell r="A55" t="str">
            <v>СЗ 72</v>
          </cell>
        </row>
        <row r="56">
          <cell r="A56" t="str">
            <v>СЗ 76</v>
          </cell>
        </row>
        <row r="57">
          <cell r="A57" t="str">
            <v>СЗ 76+</v>
          </cell>
        </row>
        <row r="58">
          <cell r="A58" t="str">
            <v>СЗ 80</v>
          </cell>
        </row>
        <row r="59">
          <cell r="A59" t="str">
            <v>СЗ 85</v>
          </cell>
        </row>
        <row r="60">
          <cell r="A60" t="str">
            <v>СЗ 90</v>
          </cell>
        </row>
        <row r="61">
          <cell r="A61" t="str">
            <v>СЗ 90+</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CV138"/>
  <sheetViews>
    <sheetView showGridLines="0" showRowColHeaders="0" tabSelected="1" zoomScale="137" zoomScaleNormal="125" workbookViewId="0">
      <selection activeCell="AB11" sqref="AB11:AE11"/>
    </sheetView>
  </sheetViews>
  <sheetFormatPr defaultColWidth="9.140625" defaultRowHeight="15" outlineLevelRow="1" x14ac:dyDescent="0.25"/>
  <cols>
    <col min="1" max="100" width="2.7109375" style="3" customWidth="1"/>
    <col min="101" max="16384" width="9.140625" style="3"/>
  </cols>
  <sheetData>
    <row r="1" spans="1:100" x14ac:dyDescent="0.25">
      <c r="A1" s="255" t="s">
        <v>5</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ht="15" customHeight="1" x14ac:dyDescent="0.25">
      <c r="A2" s="256" t="s">
        <v>156</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ht="15" customHeight="1" x14ac:dyDescent="0.25">
      <c r="A3" s="257" t="s">
        <v>181</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4"/>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x14ac:dyDescent="0.25">
      <c r="A4" s="29"/>
      <c r="B4" s="29"/>
      <c r="C4" s="29"/>
      <c r="D4" s="29"/>
      <c r="E4"/>
      <c r="F4"/>
      <c r="G4"/>
      <c r="H4"/>
      <c r="I4"/>
      <c r="J4"/>
      <c r="K4"/>
      <c r="L4"/>
      <c r="M4"/>
      <c r="N4" s="255" t="s">
        <v>7</v>
      </c>
      <c r="O4" s="255"/>
      <c r="P4" s="255"/>
      <c r="Q4" s="255"/>
      <c r="R4" s="262"/>
      <c r="S4" s="262"/>
      <c r="T4" s="262"/>
      <c r="U4" s="262"/>
      <c r="V4" s="262"/>
      <c r="W4" s="262"/>
      <c r="X4" s="262"/>
      <c r="Y4" s="262"/>
      <c r="Z4" s="262"/>
      <c r="AA4" s="262"/>
      <c r="AB4" s="262"/>
      <c r="AC4" s="262"/>
      <c r="AD4" s="262"/>
      <c r="AE4" s="262"/>
      <c r="AF4" s="262"/>
      <c r="AG4" s="262"/>
      <c r="AH4" s="262"/>
      <c r="AI4" s="262"/>
      <c r="AJ4" s="262"/>
      <c r="AK4" s="262"/>
      <c r="AL4"/>
      <c r="AM4"/>
      <c r="AN4"/>
      <c r="AO4"/>
      <c r="AP4"/>
      <c r="AQ4"/>
      <c r="AR4"/>
      <c r="AS4"/>
      <c r="AT4"/>
      <c r="AU4"/>
      <c r="AV4"/>
      <c r="AW4"/>
      <c r="AX4"/>
      <c r="AY4" s="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row>
    <row r="5" spans="1:100" x14ac:dyDescent="0.25">
      <c r="K5" s="255" t="s">
        <v>6</v>
      </c>
      <c r="L5" s="255"/>
      <c r="M5" s="255"/>
      <c r="N5" s="255"/>
      <c r="O5" s="255"/>
      <c r="P5" s="255"/>
      <c r="Q5" s="255"/>
      <c r="R5" s="263"/>
      <c r="S5" s="263"/>
      <c r="T5" s="263"/>
      <c r="U5" s="263"/>
      <c r="V5" s="263"/>
      <c r="W5" s="263"/>
      <c r="X5" s="263"/>
      <c r="Y5" s="263"/>
      <c r="Z5" s="263"/>
      <c r="AA5" s="264" t="s">
        <v>141</v>
      </c>
      <c r="AB5" s="264"/>
      <c r="AC5" s="264"/>
      <c r="AD5" s="264"/>
      <c r="AE5" s="264"/>
      <c r="AF5" s="264"/>
      <c r="AG5" s="264"/>
      <c r="AH5" s="264"/>
      <c r="AI5" s="264"/>
      <c r="AJ5" s="61">
        <v>25</v>
      </c>
      <c r="AK5" s="27"/>
      <c r="AL5" s="63"/>
      <c r="AM5" s="27"/>
      <c r="AN5" s="265"/>
      <c r="AO5" s="265"/>
      <c r="AP5" s="26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row>
    <row r="6" spans="1:100" s="16" customFormat="1" x14ac:dyDescent="0.25">
      <c r="AA6"/>
      <c r="AB6"/>
      <c r="AC6"/>
      <c r="AD6"/>
      <c r="AE6"/>
      <c r="AF6"/>
      <c r="AG6"/>
      <c r="AH6"/>
      <c r="AI6"/>
      <c r="AJ6"/>
      <c r="AK6"/>
      <c r="AL6"/>
      <c r="AM6"/>
      <c r="AN6"/>
      <c r="AO6"/>
      <c r="AP6"/>
      <c r="AQ6"/>
      <c r="AR6"/>
      <c r="AS6"/>
      <c r="AT6"/>
      <c r="AU6"/>
      <c r="AV6"/>
      <c r="AW6"/>
      <c r="AX6"/>
      <c r="AY6" s="3"/>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row>
    <row r="7" spans="1:100" s="6" customFormat="1" x14ac:dyDescent="0.25">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3"/>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row>
    <row r="8" spans="1:100" s="6" customFormat="1" ht="15" customHeight="1" x14ac:dyDescent="0.25">
      <c r="A8" s="261" t="s">
        <v>0</v>
      </c>
      <c r="B8" s="261" t="s">
        <v>8</v>
      </c>
      <c r="C8" s="261"/>
      <c r="D8" s="261"/>
      <c r="E8" s="261"/>
      <c r="F8" s="261" t="s">
        <v>9</v>
      </c>
      <c r="G8" s="261"/>
      <c r="H8" s="261"/>
      <c r="I8" s="261"/>
      <c r="J8" s="260" t="s">
        <v>10</v>
      </c>
      <c r="K8" s="260"/>
      <c r="L8" s="260"/>
      <c r="M8" s="260"/>
      <c r="N8" s="258" t="s">
        <v>11</v>
      </c>
      <c r="O8" s="259" t="s">
        <v>1</v>
      </c>
      <c r="P8" s="259"/>
      <c r="Q8" s="259"/>
      <c r="R8" s="259"/>
      <c r="S8" s="258" t="s">
        <v>72</v>
      </c>
      <c r="T8" s="291" t="s">
        <v>182</v>
      </c>
      <c r="U8" s="292"/>
      <c r="V8" s="293"/>
      <c r="W8" s="259" t="s">
        <v>136</v>
      </c>
      <c r="X8" s="259"/>
      <c r="Y8" s="259"/>
      <c r="Z8" s="259"/>
      <c r="AA8" s="259"/>
      <c r="AB8" s="259"/>
      <c r="AC8" s="259"/>
      <c r="AD8" s="259"/>
      <c r="AE8" s="259"/>
      <c r="AF8" s="259"/>
      <c r="AG8" s="259"/>
      <c r="AH8" s="259"/>
      <c r="AI8" s="259"/>
      <c r="AJ8" s="259"/>
      <c r="AK8" s="259"/>
      <c r="AL8" s="259"/>
      <c r="AM8" s="259"/>
      <c r="AN8" s="259" t="s">
        <v>133</v>
      </c>
      <c r="AO8" s="259"/>
      <c r="AP8" s="259"/>
      <c r="AQ8" s="259"/>
      <c r="AR8" s="259"/>
      <c r="AS8" s="259"/>
      <c r="AT8" s="259" t="s">
        <v>142</v>
      </c>
      <c r="AU8" s="259"/>
      <c r="AV8" s="259"/>
      <c r="AW8" s="259"/>
      <c r="AX8" s="259"/>
      <c r="AY8" s="3"/>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row>
    <row r="9" spans="1:100" s="13" customFormat="1" ht="15" customHeight="1" x14ac:dyDescent="0.25">
      <c r="A9" s="261"/>
      <c r="B9" s="261"/>
      <c r="C9" s="261"/>
      <c r="D9" s="261"/>
      <c r="E9" s="261"/>
      <c r="F9" s="261"/>
      <c r="G9" s="261"/>
      <c r="H9" s="261"/>
      <c r="I9" s="261"/>
      <c r="J9" s="260"/>
      <c r="K9" s="260"/>
      <c r="L9" s="260"/>
      <c r="M9" s="260"/>
      <c r="N9" s="258"/>
      <c r="O9" s="259"/>
      <c r="P9" s="259"/>
      <c r="Q9" s="259"/>
      <c r="R9" s="259"/>
      <c r="S9" s="258"/>
      <c r="T9" s="294"/>
      <c r="U9" s="295"/>
      <c r="V9" s="296"/>
      <c r="W9" s="259" t="s">
        <v>130</v>
      </c>
      <c r="X9" s="259"/>
      <c r="Y9" s="259"/>
      <c r="Z9" s="259"/>
      <c r="AA9" s="259"/>
      <c r="AB9" s="259" t="s">
        <v>129</v>
      </c>
      <c r="AC9" s="259"/>
      <c r="AD9" s="259"/>
      <c r="AE9" s="259"/>
      <c r="AF9" s="259"/>
      <c r="AG9" s="259"/>
      <c r="AH9" s="259"/>
      <c r="AI9" s="259"/>
      <c r="AJ9" s="259"/>
      <c r="AK9" s="259"/>
      <c r="AL9" s="259"/>
      <c r="AM9" s="259"/>
      <c r="AN9" s="259"/>
      <c r="AO9" s="259"/>
      <c r="AP9" s="259"/>
      <c r="AQ9" s="259"/>
      <c r="AR9" s="259"/>
      <c r="AS9" s="259"/>
      <c r="AT9" s="259"/>
      <c r="AU9" s="259"/>
      <c r="AV9" s="259"/>
      <c r="AW9" s="259"/>
      <c r="AX9" s="259"/>
      <c r="AY9" s="3"/>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row>
    <row r="10" spans="1:100" ht="24.95" customHeight="1" x14ac:dyDescent="0.25">
      <c r="A10" s="36">
        <v>1</v>
      </c>
      <c r="B10" s="164"/>
      <c r="C10" s="165"/>
      <c r="D10" s="165"/>
      <c r="E10" s="165"/>
      <c r="F10" s="165"/>
      <c r="G10" s="165"/>
      <c r="H10" s="165"/>
      <c r="I10" s="165"/>
      <c r="J10" s="165"/>
      <c r="K10" s="165"/>
      <c r="L10" s="165"/>
      <c r="M10" s="165"/>
      <c r="N10" s="93"/>
      <c r="O10" s="62"/>
      <c r="P10" s="64"/>
      <c r="Q10" s="167"/>
      <c r="R10" s="167"/>
      <c r="S10" s="81" t="e">
        <f>ROUNDDOWN(DAYS360(DATE(Q10,P10,O10),DATE($AN$5,$AL$5,$AJ$5))/360,0)</f>
        <v>#NUM!</v>
      </c>
      <c r="T10" s="204"/>
      <c r="U10" s="204"/>
      <c r="V10" s="204"/>
      <c r="W10" s="135"/>
      <c r="X10" s="135"/>
      <c r="Y10" s="135"/>
      <c r="Z10" s="135"/>
      <c r="AA10" s="135"/>
      <c r="AB10" s="135"/>
      <c r="AC10" s="135"/>
      <c r="AD10" s="135"/>
      <c r="AE10" s="135"/>
      <c r="AF10" s="139"/>
      <c r="AG10" s="140"/>
      <c r="AH10" s="140"/>
      <c r="AI10" s="141"/>
      <c r="AJ10" s="139"/>
      <c r="AK10" s="140"/>
      <c r="AL10" s="140"/>
      <c r="AM10" s="141"/>
      <c r="AN10" s="197"/>
      <c r="AO10" s="197"/>
      <c r="AP10" s="197"/>
      <c r="AQ10" s="197"/>
      <c r="AR10" s="197"/>
      <c r="AS10" s="197"/>
      <c r="AT10" s="250"/>
      <c r="AU10" s="250"/>
      <c r="AV10" s="250"/>
      <c r="AW10" s="250"/>
      <c r="AX10" s="25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row>
    <row r="11" spans="1:100" ht="24.95" customHeight="1" x14ac:dyDescent="0.25">
      <c r="A11" s="36">
        <v>2</v>
      </c>
      <c r="B11" s="201"/>
      <c r="C11" s="202"/>
      <c r="D11" s="202"/>
      <c r="E11" s="202"/>
      <c r="F11" s="202"/>
      <c r="G11" s="202"/>
      <c r="H11" s="202"/>
      <c r="I11" s="202"/>
      <c r="J11" s="202"/>
      <c r="K11" s="202"/>
      <c r="L11" s="202"/>
      <c r="M11" s="203"/>
      <c r="N11" s="67"/>
      <c r="O11" s="62"/>
      <c r="P11" s="64"/>
      <c r="Q11" s="167"/>
      <c r="R11" s="168"/>
      <c r="S11" s="81" t="e">
        <f t="shared" ref="S11:S74" si="0">ROUNDDOWN(DAYS360(DATE(Q11,P11,O11),DATE($AN$5,$AL$5,$AJ$5))/360,0)</f>
        <v>#NUM!</v>
      </c>
      <c r="T11" s="169"/>
      <c r="U11" s="170"/>
      <c r="V11" s="170"/>
      <c r="W11" s="135"/>
      <c r="X11" s="135"/>
      <c r="Y11" s="135"/>
      <c r="Z11" s="135"/>
      <c r="AA11" s="135"/>
      <c r="AB11" s="135"/>
      <c r="AC11" s="135"/>
      <c r="AD11" s="135"/>
      <c r="AE11" s="135"/>
      <c r="AF11" s="135"/>
      <c r="AG11" s="135"/>
      <c r="AH11" s="135"/>
      <c r="AI11" s="135"/>
      <c r="AJ11" s="135"/>
      <c r="AK11" s="135"/>
      <c r="AL11" s="135"/>
      <c r="AM11" s="135"/>
      <c r="AN11" s="190"/>
      <c r="AO11" s="191"/>
      <c r="AP11" s="191"/>
      <c r="AQ11" s="191"/>
      <c r="AR11" s="191"/>
      <c r="AS11" s="192"/>
      <c r="AT11" s="250"/>
      <c r="AU11" s="250"/>
      <c r="AV11" s="250"/>
      <c r="AW11" s="250"/>
      <c r="AX11" s="250"/>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row>
    <row r="12" spans="1:100" ht="24.95" customHeight="1" x14ac:dyDescent="0.25">
      <c r="A12" s="36">
        <v>3</v>
      </c>
      <c r="B12" s="201"/>
      <c r="C12" s="202"/>
      <c r="D12" s="202"/>
      <c r="E12" s="202"/>
      <c r="F12" s="202"/>
      <c r="G12" s="202"/>
      <c r="H12" s="202"/>
      <c r="I12" s="202"/>
      <c r="J12" s="202"/>
      <c r="K12" s="202"/>
      <c r="L12" s="202"/>
      <c r="M12" s="203"/>
      <c r="N12" s="92"/>
      <c r="O12" s="83"/>
      <c r="P12" s="86"/>
      <c r="Q12" s="167"/>
      <c r="R12" s="167"/>
      <c r="S12" s="81" t="e">
        <f t="shared" si="0"/>
        <v>#NUM!</v>
      </c>
      <c r="T12" s="204"/>
      <c r="U12" s="204"/>
      <c r="V12" s="204"/>
      <c r="W12" s="135"/>
      <c r="X12" s="135"/>
      <c r="Y12" s="135"/>
      <c r="Z12" s="135"/>
      <c r="AA12" s="135"/>
      <c r="AB12" s="139"/>
      <c r="AC12" s="140"/>
      <c r="AD12" s="140"/>
      <c r="AE12" s="141"/>
      <c r="AF12" s="139"/>
      <c r="AG12" s="140"/>
      <c r="AH12" s="140"/>
      <c r="AI12" s="141"/>
      <c r="AJ12" s="139"/>
      <c r="AK12" s="140"/>
      <c r="AL12" s="140"/>
      <c r="AM12" s="141"/>
      <c r="AN12" s="205"/>
      <c r="AO12" s="199"/>
      <c r="AP12" s="199"/>
      <c r="AQ12" s="199"/>
      <c r="AR12" s="199"/>
      <c r="AS12" s="200"/>
      <c r="AT12" s="250"/>
      <c r="AU12" s="250"/>
      <c r="AV12" s="250"/>
      <c r="AW12" s="250"/>
      <c r="AX12" s="250"/>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row>
    <row r="13" spans="1:100" ht="24.95" customHeight="1" x14ac:dyDescent="0.25">
      <c r="A13" s="36">
        <v>4</v>
      </c>
      <c r="B13" s="201"/>
      <c r="C13" s="202"/>
      <c r="D13" s="202"/>
      <c r="E13" s="202"/>
      <c r="F13" s="202"/>
      <c r="G13" s="202"/>
      <c r="H13" s="202"/>
      <c r="I13" s="202"/>
      <c r="J13" s="202"/>
      <c r="K13" s="202"/>
      <c r="L13" s="202"/>
      <c r="M13" s="203"/>
      <c r="N13" s="92"/>
      <c r="O13" s="83"/>
      <c r="P13" s="86"/>
      <c r="Q13" s="167"/>
      <c r="R13" s="167"/>
      <c r="S13" s="81" t="e">
        <f t="shared" si="0"/>
        <v>#NUM!</v>
      </c>
      <c r="T13" s="204"/>
      <c r="U13" s="204"/>
      <c r="V13" s="204"/>
      <c r="W13" s="135"/>
      <c r="X13" s="135"/>
      <c r="Y13" s="135"/>
      <c r="Z13" s="135"/>
      <c r="AA13" s="135"/>
      <c r="AB13" s="139"/>
      <c r="AC13" s="140"/>
      <c r="AD13" s="140"/>
      <c r="AE13" s="141"/>
      <c r="AF13" s="139"/>
      <c r="AG13" s="140"/>
      <c r="AH13" s="140"/>
      <c r="AI13" s="141"/>
      <c r="AJ13" s="139"/>
      <c r="AK13" s="140"/>
      <c r="AL13" s="140"/>
      <c r="AM13" s="141"/>
      <c r="AN13" s="199"/>
      <c r="AO13" s="199"/>
      <c r="AP13" s="199"/>
      <c r="AQ13" s="199"/>
      <c r="AR13" s="199"/>
      <c r="AS13" s="200"/>
      <c r="AT13" s="250"/>
      <c r="AU13" s="250"/>
      <c r="AV13" s="250"/>
      <c r="AW13" s="250"/>
      <c r="AX13" s="250"/>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row>
    <row r="14" spans="1:100" ht="24.95" customHeight="1" x14ac:dyDescent="0.25">
      <c r="A14" s="36">
        <v>5</v>
      </c>
      <c r="B14" s="201"/>
      <c r="C14" s="202"/>
      <c r="D14" s="202"/>
      <c r="E14" s="202"/>
      <c r="F14" s="202"/>
      <c r="G14" s="202"/>
      <c r="H14" s="202"/>
      <c r="I14" s="202"/>
      <c r="J14" s="202"/>
      <c r="K14" s="202"/>
      <c r="L14" s="202"/>
      <c r="M14" s="203"/>
      <c r="N14" s="92"/>
      <c r="O14" s="83"/>
      <c r="P14" s="86"/>
      <c r="Q14" s="167"/>
      <c r="R14" s="167"/>
      <c r="S14" s="81" t="e">
        <f t="shared" si="0"/>
        <v>#NUM!</v>
      </c>
      <c r="T14" s="204"/>
      <c r="U14" s="204"/>
      <c r="V14" s="204"/>
      <c r="W14" s="135"/>
      <c r="X14" s="135"/>
      <c r="Y14" s="135"/>
      <c r="Z14" s="135"/>
      <c r="AA14" s="135"/>
      <c r="AB14" s="139"/>
      <c r="AC14" s="140"/>
      <c r="AD14" s="140"/>
      <c r="AE14" s="141"/>
      <c r="AF14" s="139"/>
      <c r="AG14" s="140"/>
      <c r="AH14" s="140"/>
      <c r="AI14" s="141"/>
      <c r="AJ14" s="139"/>
      <c r="AK14" s="140"/>
      <c r="AL14" s="140"/>
      <c r="AM14" s="141"/>
      <c r="AN14" s="205"/>
      <c r="AO14" s="199"/>
      <c r="AP14" s="199"/>
      <c r="AQ14" s="199"/>
      <c r="AR14" s="199"/>
      <c r="AS14" s="200"/>
      <c r="AT14" s="250"/>
      <c r="AU14" s="250"/>
      <c r="AV14" s="250"/>
      <c r="AW14" s="250"/>
      <c r="AX14" s="250"/>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row>
    <row r="15" spans="1:100" ht="24.95" customHeight="1" x14ac:dyDescent="0.25">
      <c r="A15" s="36">
        <v>6</v>
      </c>
      <c r="B15" s="201"/>
      <c r="C15" s="202"/>
      <c r="D15" s="202"/>
      <c r="E15" s="202"/>
      <c r="F15" s="202"/>
      <c r="G15" s="202"/>
      <c r="H15" s="202"/>
      <c r="I15" s="202"/>
      <c r="J15" s="202"/>
      <c r="K15" s="202"/>
      <c r="L15" s="202"/>
      <c r="M15" s="203"/>
      <c r="N15" s="93"/>
      <c r="O15" s="62"/>
      <c r="P15" s="64"/>
      <c r="Q15" s="167"/>
      <c r="R15" s="167"/>
      <c r="S15" s="81" t="e">
        <f t="shared" si="0"/>
        <v>#NUM!</v>
      </c>
      <c r="T15" s="204"/>
      <c r="U15" s="204"/>
      <c r="V15" s="204"/>
      <c r="W15" s="135"/>
      <c r="X15" s="135"/>
      <c r="Y15" s="135"/>
      <c r="Z15" s="135"/>
      <c r="AA15" s="135"/>
      <c r="AB15" s="139"/>
      <c r="AC15" s="140"/>
      <c r="AD15" s="140"/>
      <c r="AE15" s="141"/>
      <c r="AF15" s="139"/>
      <c r="AG15" s="140"/>
      <c r="AH15" s="140"/>
      <c r="AI15" s="141"/>
      <c r="AJ15" s="139"/>
      <c r="AK15" s="140"/>
      <c r="AL15" s="140"/>
      <c r="AM15" s="141"/>
      <c r="AN15" s="205"/>
      <c r="AO15" s="199"/>
      <c r="AP15" s="199"/>
      <c r="AQ15" s="199"/>
      <c r="AR15" s="199"/>
      <c r="AS15" s="200"/>
      <c r="AT15" s="250"/>
      <c r="AU15" s="250"/>
      <c r="AV15" s="250"/>
      <c r="AW15" s="250"/>
      <c r="AX15" s="250"/>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row>
    <row r="16" spans="1:100" ht="24.95" customHeight="1" x14ac:dyDescent="0.25">
      <c r="A16" s="36">
        <v>7</v>
      </c>
      <c r="B16" s="201"/>
      <c r="C16" s="202"/>
      <c r="D16" s="202"/>
      <c r="E16" s="202"/>
      <c r="F16" s="202"/>
      <c r="G16" s="202"/>
      <c r="H16" s="202"/>
      <c r="I16" s="202"/>
      <c r="J16" s="202"/>
      <c r="K16" s="202"/>
      <c r="L16" s="202"/>
      <c r="M16" s="203"/>
      <c r="N16" s="93"/>
      <c r="O16" s="62"/>
      <c r="P16" s="64"/>
      <c r="Q16" s="167"/>
      <c r="R16" s="168"/>
      <c r="S16" s="81" t="e">
        <f t="shared" si="0"/>
        <v>#NUM!</v>
      </c>
      <c r="T16" s="204"/>
      <c r="U16" s="204"/>
      <c r="V16" s="204"/>
      <c r="W16" s="135"/>
      <c r="X16" s="135"/>
      <c r="Y16" s="135"/>
      <c r="Z16" s="135"/>
      <c r="AA16" s="135"/>
      <c r="AB16" s="139"/>
      <c r="AC16" s="140"/>
      <c r="AD16" s="140"/>
      <c r="AE16" s="141"/>
      <c r="AF16" s="139"/>
      <c r="AG16" s="140"/>
      <c r="AH16" s="140"/>
      <c r="AI16" s="141"/>
      <c r="AJ16" s="139"/>
      <c r="AK16" s="140"/>
      <c r="AL16" s="140"/>
      <c r="AM16" s="141"/>
      <c r="AN16" s="205"/>
      <c r="AO16" s="199"/>
      <c r="AP16" s="199"/>
      <c r="AQ16" s="199"/>
      <c r="AR16" s="199"/>
      <c r="AS16" s="200"/>
      <c r="AT16" s="250"/>
      <c r="AU16" s="250"/>
      <c r="AV16" s="250"/>
      <c r="AW16" s="250"/>
      <c r="AX16" s="250"/>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row>
    <row r="17" spans="1:100" ht="24.95" customHeight="1" x14ac:dyDescent="0.25">
      <c r="A17" s="36">
        <v>8</v>
      </c>
      <c r="B17" s="201"/>
      <c r="C17" s="202"/>
      <c r="D17" s="202"/>
      <c r="E17" s="202"/>
      <c r="F17" s="202"/>
      <c r="G17" s="202"/>
      <c r="H17" s="202"/>
      <c r="I17" s="202"/>
      <c r="J17" s="202"/>
      <c r="K17" s="202"/>
      <c r="L17" s="202"/>
      <c r="M17" s="203"/>
      <c r="N17" s="92"/>
      <c r="O17" s="83"/>
      <c r="P17" s="86"/>
      <c r="Q17" s="167"/>
      <c r="R17" s="168"/>
      <c r="S17" s="81" t="e">
        <f t="shared" si="0"/>
        <v>#NUM!</v>
      </c>
      <c r="T17" s="204"/>
      <c r="U17" s="204"/>
      <c r="V17" s="204"/>
      <c r="W17" s="135"/>
      <c r="X17" s="135"/>
      <c r="Y17" s="135"/>
      <c r="Z17" s="135"/>
      <c r="AA17" s="135"/>
      <c r="AB17" s="135"/>
      <c r="AC17" s="135"/>
      <c r="AD17" s="135"/>
      <c r="AE17" s="135"/>
      <c r="AF17" s="135"/>
      <c r="AG17" s="135"/>
      <c r="AH17" s="135"/>
      <c r="AI17" s="135"/>
      <c r="AJ17" s="135"/>
      <c r="AK17" s="135"/>
      <c r="AL17" s="135"/>
      <c r="AM17" s="135"/>
      <c r="AN17" s="205"/>
      <c r="AO17" s="199"/>
      <c r="AP17" s="199"/>
      <c r="AQ17" s="199"/>
      <c r="AR17" s="199"/>
      <c r="AS17" s="200"/>
      <c r="AT17" s="250"/>
      <c r="AU17" s="250"/>
      <c r="AV17" s="250"/>
      <c r="AW17" s="250"/>
      <c r="AX17" s="250"/>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row>
    <row r="18" spans="1:100" ht="24.95" customHeight="1" x14ac:dyDescent="0.25">
      <c r="A18" s="36">
        <v>9</v>
      </c>
      <c r="B18" s="201"/>
      <c r="C18" s="202"/>
      <c r="D18" s="202"/>
      <c r="E18" s="202"/>
      <c r="F18" s="202"/>
      <c r="G18" s="202"/>
      <c r="H18" s="202"/>
      <c r="I18" s="202"/>
      <c r="J18" s="202"/>
      <c r="K18" s="202"/>
      <c r="L18" s="202"/>
      <c r="M18" s="203"/>
      <c r="N18" s="93"/>
      <c r="O18" s="62"/>
      <c r="P18" s="64"/>
      <c r="Q18" s="167"/>
      <c r="R18" s="168"/>
      <c r="S18" s="81" t="e">
        <f t="shared" si="0"/>
        <v>#NUM!</v>
      </c>
      <c r="T18" s="206"/>
      <c r="U18" s="207"/>
      <c r="V18" s="208"/>
      <c r="W18" s="135"/>
      <c r="X18" s="135"/>
      <c r="Y18" s="135"/>
      <c r="Z18" s="135"/>
      <c r="AA18" s="135"/>
      <c r="AB18" s="139"/>
      <c r="AC18" s="140"/>
      <c r="AD18" s="140"/>
      <c r="AE18" s="141"/>
      <c r="AF18" s="135"/>
      <c r="AG18" s="135"/>
      <c r="AH18" s="135"/>
      <c r="AI18" s="135"/>
      <c r="AJ18" s="139"/>
      <c r="AK18" s="140"/>
      <c r="AL18" s="140"/>
      <c r="AM18" s="141"/>
      <c r="AN18" s="205"/>
      <c r="AO18" s="199"/>
      <c r="AP18" s="199"/>
      <c r="AQ18" s="199"/>
      <c r="AR18" s="199"/>
      <c r="AS18" s="200"/>
      <c r="AT18" s="250"/>
      <c r="AU18" s="250"/>
      <c r="AV18" s="250"/>
      <c r="AW18" s="250"/>
      <c r="AX18" s="250"/>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row>
    <row r="19" spans="1:100" ht="24.95" customHeight="1" x14ac:dyDescent="0.25">
      <c r="A19" s="56">
        <v>10</v>
      </c>
      <c r="B19" s="201"/>
      <c r="C19" s="202"/>
      <c r="D19" s="202"/>
      <c r="E19" s="202"/>
      <c r="F19" s="202"/>
      <c r="G19" s="202"/>
      <c r="H19" s="202"/>
      <c r="I19" s="202"/>
      <c r="J19" s="202"/>
      <c r="K19" s="202"/>
      <c r="L19" s="202"/>
      <c r="M19" s="203"/>
      <c r="N19" s="93"/>
      <c r="O19" s="62"/>
      <c r="P19" s="64"/>
      <c r="Q19" s="167"/>
      <c r="R19" s="167"/>
      <c r="S19" s="81" t="e">
        <f t="shared" si="0"/>
        <v>#NUM!</v>
      </c>
      <c r="T19" s="204"/>
      <c r="U19" s="204"/>
      <c r="V19" s="204"/>
      <c r="W19" s="135"/>
      <c r="X19" s="135"/>
      <c r="Y19" s="135"/>
      <c r="Z19" s="135"/>
      <c r="AA19" s="135"/>
      <c r="AB19" s="139"/>
      <c r="AC19" s="140"/>
      <c r="AD19" s="140"/>
      <c r="AE19" s="141"/>
      <c r="AF19" s="135"/>
      <c r="AG19" s="135"/>
      <c r="AH19" s="135"/>
      <c r="AI19" s="135"/>
      <c r="AJ19" s="139"/>
      <c r="AK19" s="140"/>
      <c r="AL19" s="140"/>
      <c r="AM19" s="141"/>
      <c r="AN19" s="205"/>
      <c r="AO19" s="199"/>
      <c r="AP19" s="199"/>
      <c r="AQ19" s="199"/>
      <c r="AR19" s="199"/>
      <c r="AS19" s="200"/>
      <c r="AT19" s="250"/>
      <c r="AU19" s="250"/>
      <c r="AV19" s="250"/>
      <c r="AW19" s="250"/>
      <c r="AX19" s="250"/>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row>
    <row r="20" spans="1:100" ht="24.95" customHeight="1" x14ac:dyDescent="0.25">
      <c r="A20" s="56">
        <v>11</v>
      </c>
      <c r="B20" s="201"/>
      <c r="C20" s="202"/>
      <c r="D20" s="202"/>
      <c r="E20" s="202"/>
      <c r="F20" s="202"/>
      <c r="G20" s="202"/>
      <c r="H20" s="202"/>
      <c r="I20" s="202"/>
      <c r="J20" s="202"/>
      <c r="K20" s="202"/>
      <c r="L20" s="202"/>
      <c r="M20" s="203"/>
      <c r="N20" s="92"/>
      <c r="O20" s="83"/>
      <c r="P20" s="86"/>
      <c r="Q20" s="167"/>
      <c r="R20" s="168"/>
      <c r="S20" s="81" t="e">
        <f t="shared" si="0"/>
        <v>#NUM!</v>
      </c>
      <c r="T20" s="204"/>
      <c r="U20" s="204"/>
      <c r="V20" s="204"/>
      <c r="W20" s="135"/>
      <c r="X20" s="135"/>
      <c r="Y20" s="135"/>
      <c r="Z20" s="135"/>
      <c r="AA20" s="135"/>
      <c r="AB20" s="135"/>
      <c r="AC20" s="135"/>
      <c r="AD20" s="135"/>
      <c r="AE20" s="135"/>
      <c r="AF20" s="135"/>
      <c r="AG20" s="135"/>
      <c r="AH20" s="135"/>
      <c r="AI20" s="135"/>
      <c r="AJ20" s="135"/>
      <c r="AK20" s="135"/>
      <c r="AL20" s="135"/>
      <c r="AM20" s="135"/>
      <c r="AN20" s="205"/>
      <c r="AO20" s="199"/>
      <c r="AP20" s="199"/>
      <c r="AQ20" s="199"/>
      <c r="AR20" s="199"/>
      <c r="AS20" s="200"/>
      <c r="AT20" s="250"/>
      <c r="AU20" s="250"/>
      <c r="AV20" s="250"/>
      <c r="AW20" s="250"/>
      <c r="AX20" s="25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row>
    <row r="21" spans="1:100" ht="24.95" customHeight="1" x14ac:dyDescent="0.25">
      <c r="A21" s="56">
        <v>12</v>
      </c>
      <c r="B21" s="201"/>
      <c r="C21" s="202"/>
      <c r="D21" s="202"/>
      <c r="E21" s="202"/>
      <c r="F21" s="202"/>
      <c r="G21" s="202"/>
      <c r="H21" s="202"/>
      <c r="I21" s="202"/>
      <c r="J21" s="202"/>
      <c r="K21" s="202"/>
      <c r="L21" s="202"/>
      <c r="M21" s="202"/>
      <c r="N21" s="93"/>
      <c r="O21" s="59"/>
      <c r="P21" s="60"/>
      <c r="Q21" s="254"/>
      <c r="R21" s="254"/>
      <c r="S21" s="81" t="e">
        <f t="shared" si="0"/>
        <v>#NUM!</v>
      </c>
      <c r="T21" s="204"/>
      <c r="U21" s="204"/>
      <c r="V21" s="204"/>
      <c r="W21" s="135"/>
      <c r="X21" s="135"/>
      <c r="Y21" s="135"/>
      <c r="Z21" s="135"/>
      <c r="AA21" s="135"/>
      <c r="AB21" s="135"/>
      <c r="AC21" s="135"/>
      <c r="AD21" s="135"/>
      <c r="AE21" s="135"/>
      <c r="AF21" s="135"/>
      <c r="AG21" s="135"/>
      <c r="AH21" s="135"/>
      <c r="AI21" s="135"/>
      <c r="AJ21" s="135"/>
      <c r="AK21" s="135"/>
      <c r="AL21" s="135"/>
      <c r="AM21" s="135"/>
      <c r="AN21" s="205"/>
      <c r="AO21" s="199"/>
      <c r="AP21" s="199"/>
      <c r="AQ21" s="199"/>
      <c r="AR21" s="199"/>
      <c r="AS21" s="200"/>
      <c r="AT21" s="250"/>
      <c r="AU21" s="250"/>
      <c r="AV21" s="250"/>
      <c r="AW21" s="250"/>
      <c r="AX21" s="250"/>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row>
    <row r="22" spans="1:100" ht="24.95" customHeight="1" x14ac:dyDescent="0.25">
      <c r="A22" s="56">
        <v>13</v>
      </c>
      <c r="B22" s="244"/>
      <c r="C22" s="245"/>
      <c r="D22" s="245"/>
      <c r="E22" s="245"/>
      <c r="F22" s="245"/>
      <c r="G22" s="245"/>
      <c r="H22" s="245"/>
      <c r="I22" s="245"/>
      <c r="J22" s="245"/>
      <c r="K22" s="245"/>
      <c r="L22" s="245"/>
      <c r="M22" s="246"/>
      <c r="N22" s="99"/>
      <c r="O22" s="62"/>
      <c r="P22" s="64"/>
      <c r="Q22" s="167"/>
      <c r="R22" s="168"/>
      <c r="S22" s="81" t="e">
        <f t="shared" si="0"/>
        <v>#NUM!</v>
      </c>
      <c r="T22" s="169"/>
      <c r="U22" s="170"/>
      <c r="V22" s="171"/>
      <c r="W22" s="135"/>
      <c r="X22" s="135"/>
      <c r="Y22" s="135"/>
      <c r="Z22" s="135"/>
      <c r="AA22" s="135"/>
      <c r="AB22" s="136"/>
      <c r="AC22" s="137"/>
      <c r="AD22" s="137"/>
      <c r="AE22" s="138"/>
      <c r="AF22" s="135"/>
      <c r="AG22" s="135"/>
      <c r="AH22" s="135"/>
      <c r="AI22" s="135"/>
      <c r="AJ22" s="136"/>
      <c r="AK22" s="137"/>
      <c r="AL22" s="137"/>
      <c r="AM22" s="138"/>
      <c r="AN22" s="237"/>
      <c r="AO22" s="202"/>
      <c r="AP22" s="202"/>
      <c r="AQ22" s="202"/>
      <c r="AR22" s="202"/>
      <c r="AS22" s="203"/>
      <c r="AT22" s="250"/>
      <c r="AU22" s="250"/>
      <c r="AV22" s="250"/>
      <c r="AW22" s="250"/>
      <c r="AX22" s="250"/>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row>
    <row r="23" spans="1:100" ht="24.95" customHeight="1" x14ac:dyDescent="0.25">
      <c r="A23" s="56">
        <v>14</v>
      </c>
      <c r="B23" s="201"/>
      <c r="C23" s="202"/>
      <c r="D23" s="202"/>
      <c r="E23" s="202"/>
      <c r="F23" s="202"/>
      <c r="G23" s="202"/>
      <c r="H23" s="202"/>
      <c r="I23" s="202"/>
      <c r="J23" s="202"/>
      <c r="K23" s="202"/>
      <c r="L23" s="202"/>
      <c r="M23" s="203"/>
      <c r="N23" s="103"/>
      <c r="O23" s="83"/>
      <c r="P23" s="86"/>
      <c r="Q23" s="167"/>
      <c r="R23" s="168"/>
      <c r="S23" s="81" t="e">
        <f t="shared" si="0"/>
        <v>#NUM!</v>
      </c>
      <c r="T23" s="169"/>
      <c r="U23" s="170"/>
      <c r="V23" s="171"/>
      <c r="W23" s="135"/>
      <c r="X23" s="135"/>
      <c r="Y23" s="135"/>
      <c r="Z23" s="135"/>
      <c r="AA23" s="135"/>
      <c r="AB23" s="136"/>
      <c r="AC23" s="137"/>
      <c r="AD23" s="137"/>
      <c r="AE23" s="138"/>
      <c r="AF23" s="136"/>
      <c r="AG23" s="137"/>
      <c r="AH23" s="137"/>
      <c r="AI23" s="138"/>
      <c r="AJ23" s="136"/>
      <c r="AK23" s="137"/>
      <c r="AL23" s="137"/>
      <c r="AM23" s="138"/>
      <c r="AN23" s="190"/>
      <c r="AO23" s="191"/>
      <c r="AP23" s="191"/>
      <c r="AQ23" s="191"/>
      <c r="AR23" s="191"/>
      <c r="AS23" s="192"/>
      <c r="AT23" s="250"/>
      <c r="AU23" s="250"/>
      <c r="AV23" s="250"/>
      <c r="AW23" s="250"/>
      <c r="AX23" s="250"/>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row>
    <row r="24" spans="1:100" ht="24.95" customHeight="1" x14ac:dyDescent="0.25">
      <c r="A24" s="56">
        <v>15</v>
      </c>
      <c r="B24" s="201"/>
      <c r="C24" s="202"/>
      <c r="D24" s="202"/>
      <c r="E24" s="202"/>
      <c r="F24" s="202"/>
      <c r="G24" s="202"/>
      <c r="H24" s="202"/>
      <c r="I24" s="202"/>
      <c r="J24" s="202"/>
      <c r="K24" s="202"/>
      <c r="L24" s="202"/>
      <c r="M24" s="203"/>
      <c r="N24" s="92"/>
      <c r="O24" s="62"/>
      <c r="P24" s="64"/>
      <c r="Q24" s="167"/>
      <c r="R24" s="167"/>
      <c r="S24" s="81" t="e">
        <f t="shared" si="0"/>
        <v>#NUM!</v>
      </c>
      <c r="T24" s="206"/>
      <c r="U24" s="207"/>
      <c r="V24" s="208"/>
      <c r="W24" s="135"/>
      <c r="X24" s="135"/>
      <c r="Y24" s="135"/>
      <c r="Z24" s="135"/>
      <c r="AA24" s="135"/>
      <c r="AB24" s="139"/>
      <c r="AC24" s="140"/>
      <c r="AD24" s="140"/>
      <c r="AE24" s="141"/>
      <c r="AF24" s="193"/>
      <c r="AG24" s="193"/>
      <c r="AH24" s="193"/>
      <c r="AI24" s="193"/>
      <c r="AJ24" s="139"/>
      <c r="AK24" s="140"/>
      <c r="AL24" s="140"/>
      <c r="AM24" s="141"/>
      <c r="AN24" s="205"/>
      <c r="AO24" s="199"/>
      <c r="AP24" s="199"/>
      <c r="AQ24" s="199"/>
      <c r="AR24" s="199"/>
      <c r="AS24" s="200"/>
      <c r="AT24" s="250"/>
      <c r="AU24" s="250"/>
      <c r="AV24" s="250"/>
      <c r="AW24" s="250"/>
      <c r="AX24" s="250"/>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row>
    <row r="25" spans="1:100" ht="24.95" customHeight="1" x14ac:dyDescent="0.25">
      <c r="A25" s="54">
        <v>16</v>
      </c>
      <c r="B25" s="244"/>
      <c r="C25" s="245"/>
      <c r="D25" s="245"/>
      <c r="E25" s="245"/>
      <c r="F25" s="245"/>
      <c r="G25" s="245"/>
      <c r="H25" s="245"/>
      <c r="I25" s="245"/>
      <c r="J25" s="245"/>
      <c r="K25" s="245"/>
      <c r="L25" s="245"/>
      <c r="M25" s="246"/>
      <c r="N25" s="99"/>
      <c r="O25" s="62"/>
      <c r="P25" s="64"/>
      <c r="Q25" s="167"/>
      <c r="R25" s="168"/>
      <c r="S25" s="81" t="e">
        <f t="shared" si="0"/>
        <v>#NUM!</v>
      </c>
      <c r="T25" s="185"/>
      <c r="U25" s="186"/>
      <c r="V25" s="187"/>
      <c r="W25" s="135"/>
      <c r="X25" s="135"/>
      <c r="Y25" s="135"/>
      <c r="Z25" s="135"/>
      <c r="AA25" s="135"/>
      <c r="AB25" s="136"/>
      <c r="AC25" s="137"/>
      <c r="AD25" s="137"/>
      <c r="AE25" s="138"/>
      <c r="AF25" s="135"/>
      <c r="AG25" s="135"/>
      <c r="AH25" s="135"/>
      <c r="AI25" s="135"/>
      <c r="AJ25" s="136"/>
      <c r="AK25" s="137"/>
      <c r="AL25" s="137"/>
      <c r="AM25" s="138"/>
      <c r="AN25" s="237"/>
      <c r="AO25" s="202"/>
      <c r="AP25" s="202"/>
      <c r="AQ25" s="202"/>
      <c r="AR25" s="202"/>
      <c r="AS25" s="203"/>
      <c r="AT25" s="250"/>
      <c r="AU25" s="250"/>
      <c r="AV25" s="250"/>
      <c r="AW25" s="250"/>
      <c r="AX25" s="250"/>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row>
    <row r="26" spans="1:100" customFormat="1" ht="9.9499999999999993" customHeight="1" x14ac:dyDescent="0.25">
      <c r="A26" s="55"/>
      <c r="S26" s="82"/>
      <c r="W26" s="163"/>
      <c r="X26" s="163"/>
      <c r="Y26" s="163"/>
      <c r="Z26" s="163"/>
      <c r="AA26" s="163"/>
    </row>
    <row r="27" spans="1:100" ht="24.95" customHeight="1" outlineLevel="1" x14ac:dyDescent="0.25">
      <c r="A27" s="54">
        <v>17</v>
      </c>
      <c r="B27" s="201"/>
      <c r="C27" s="202"/>
      <c r="D27" s="202"/>
      <c r="E27" s="202"/>
      <c r="F27" s="202"/>
      <c r="G27" s="202"/>
      <c r="H27" s="202"/>
      <c r="I27" s="202"/>
      <c r="J27" s="202"/>
      <c r="K27" s="202"/>
      <c r="L27" s="202"/>
      <c r="M27" s="203"/>
      <c r="N27" s="69"/>
      <c r="O27" s="83"/>
      <c r="P27" s="86"/>
      <c r="Q27" s="167"/>
      <c r="R27" s="167"/>
      <c r="S27" s="81" t="e">
        <f t="shared" si="0"/>
        <v>#NUM!</v>
      </c>
      <c r="T27" s="169"/>
      <c r="U27" s="170"/>
      <c r="V27" s="171"/>
      <c r="W27" s="135"/>
      <c r="X27" s="135"/>
      <c r="Y27" s="135"/>
      <c r="Z27" s="135"/>
      <c r="AA27" s="135"/>
      <c r="AB27" s="135"/>
      <c r="AC27" s="135"/>
      <c r="AD27" s="135"/>
      <c r="AE27" s="135"/>
      <c r="AF27" s="135"/>
      <c r="AG27" s="135"/>
      <c r="AH27" s="135"/>
      <c r="AI27" s="135"/>
      <c r="AJ27" s="135"/>
      <c r="AK27" s="135"/>
      <c r="AL27" s="135"/>
      <c r="AM27" s="135"/>
      <c r="AN27" s="190"/>
      <c r="AO27" s="191"/>
      <c r="AP27" s="191"/>
      <c r="AQ27" s="191"/>
      <c r="AR27" s="191"/>
      <c r="AS27" s="192"/>
      <c r="AT27" s="250"/>
      <c r="AU27" s="250"/>
      <c r="AV27" s="250"/>
      <c r="AW27" s="250"/>
      <c r="AX27" s="250"/>
    </row>
    <row r="28" spans="1:100" ht="24.95" customHeight="1" outlineLevel="1" x14ac:dyDescent="0.25">
      <c r="A28" s="122">
        <v>18</v>
      </c>
      <c r="B28" s="201"/>
      <c r="C28" s="202"/>
      <c r="D28" s="202"/>
      <c r="E28" s="202"/>
      <c r="F28" s="202"/>
      <c r="G28" s="202"/>
      <c r="H28" s="202"/>
      <c r="I28" s="202"/>
      <c r="J28" s="202"/>
      <c r="K28" s="202"/>
      <c r="L28" s="202"/>
      <c r="M28" s="203"/>
      <c r="N28" s="67"/>
      <c r="O28" s="62"/>
      <c r="P28" s="64"/>
      <c r="Q28" s="167"/>
      <c r="R28" s="167"/>
      <c r="S28" s="81" t="e">
        <f t="shared" si="0"/>
        <v>#NUM!</v>
      </c>
      <c r="T28" s="169"/>
      <c r="U28" s="170"/>
      <c r="V28" s="171"/>
      <c r="W28" s="135"/>
      <c r="X28" s="135"/>
      <c r="Y28" s="135"/>
      <c r="Z28" s="135"/>
      <c r="AA28" s="135"/>
      <c r="AB28" s="135"/>
      <c r="AC28" s="135"/>
      <c r="AD28" s="135"/>
      <c r="AE28" s="135"/>
      <c r="AF28" s="135"/>
      <c r="AG28" s="135"/>
      <c r="AH28" s="135"/>
      <c r="AI28" s="135"/>
      <c r="AJ28" s="135"/>
      <c r="AK28" s="135"/>
      <c r="AL28" s="135"/>
      <c r="AM28" s="135"/>
      <c r="AN28" s="190"/>
      <c r="AO28" s="191"/>
      <c r="AP28" s="191"/>
      <c r="AQ28" s="191"/>
      <c r="AR28" s="191"/>
      <c r="AS28" s="192"/>
      <c r="AT28" s="250"/>
      <c r="AU28" s="250"/>
      <c r="AV28" s="250"/>
      <c r="AW28" s="250"/>
      <c r="AX28" s="250"/>
    </row>
    <row r="29" spans="1:100" ht="24.95" customHeight="1" outlineLevel="1" x14ac:dyDescent="0.25">
      <c r="A29" s="56">
        <v>19</v>
      </c>
      <c r="B29" s="201"/>
      <c r="C29" s="202"/>
      <c r="D29" s="202"/>
      <c r="E29" s="202"/>
      <c r="F29" s="202"/>
      <c r="G29" s="202"/>
      <c r="H29" s="202"/>
      <c r="I29" s="202"/>
      <c r="J29" s="202"/>
      <c r="K29" s="202"/>
      <c r="L29" s="202"/>
      <c r="M29" s="203"/>
      <c r="N29" s="93"/>
      <c r="O29" s="62"/>
      <c r="P29" s="64"/>
      <c r="Q29" s="167"/>
      <c r="R29" s="167"/>
      <c r="S29" s="81" t="e">
        <f t="shared" si="0"/>
        <v>#NUM!</v>
      </c>
      <c r="T29" s="206"/>
      <c r="U29" s="207"/>
      <c r="V29" s="208"/>
      <c r="W29" s="135"/>
      <c r="X29" s="135"/>
      <c r="Y29" s="135"/>
      <c r="Z29" s="135"/>
      <c r="AA29" s="135"/>
      <c r="AB29" s="135"/>
      <c r="AC29" s="135"/>
      <c r="AD29" s="135"/>
      <c r="AE29" s="135"/>
      <c r="AF29" s="135"/>
      <c r="AG29" s="135"/>
      <c r="AH29" s="135"/>
      <c r="AI29" s="135"/>
      <c r="AJ29" s="135"/>
      <c r="AK29" s="135"/>
      <c r="AL29" s="135"/>
      <c r="AM29" s="135"/>
      <c r="AN29" s="199"/>
      <c r="AO29" s="199"/>
      <c r="AP29" s="199"/>
      <c r="AQ29" s="199"/>
      <c r="AR29" s="199"/>
      <c r="AS29" s="200"/>
      <c r="AT29" s="250"/>
      <c r="AU29" s="250"/>
      <c r="AV29" s="250"/>
      <c r="AW29" s="250"/>
      <c r="AX29" s="250"/>
    </row>
    <row r="30" spans="1:100" ht="24.95" customHeight="1" outlineLevel="1" x14ac:dyDescent="0.25">
      <c r="A30" s="56">
        <v>20</v>
      </c>
      <c r="B30" s="164"/>
      <c r="C30" s="165"/>
      <c r="D30" s="165"/>
      <c r="E30" s="165"/>
      <c r="F30" s="165"/>
      <c r="G30" s="165"/>
      <c r="H30" s="165"/>
      <c r="I30" s="165"/>
      <c r="J30" s="165"/>
      <c r="K30" s="165"/>
      <c r="L30" s="165"/>
      <c r="M30" s="166"/>
      <c r="N30" s="92"/>
      <c r="O30" s="83"/>
      <c r="P30" s="86"/>
      <c r="Q30" s="167"/>
      <c r="R30" s="168"/>
      <c r="S30" s="81" t="e">
        <f t="shared" si="0"/>
        <v>#NUM!</v>
      </c>
      <c r="T30" s="169"/>
      <c r="U30" s="170"/>
      <c r="V30" s="171"/>
      <c r="W30" s="135"/>
      <c r="X30" s="135"/>
      <c r="Y30" s="135"/>
      <c r="Z30" s="135"/>
      <c r="AA30" s="135"/>
      <c r="AB30" s="136"/>
      <c r="AC30" s="137"/>
      <c r="AD30" s="137"/>
      <c r="AE30" s="138"/>
      <c r="AF30" s="136"/>
      <c r="AG30" s="137"/>
      <c r="AH30" s="137"/>
      <c r="AI30" s="138"/>
      <c r="AJ30" s="136"/>
      <c r="AK30" s="137"/>
      <c r="AL30" s="137"/>
      <c r="AM30" s="138"/>
      <c r="AN30" s="190"/>
      <c r="AO30" s="191"/>
      <c r="AP30" s="191"/>
      <c r="AQ30" s="191"/>
      <c r="AR30" s="191"/>
      <c r="AS30" s="192"/>
      <c r="AT30" s="250"/>
      <c r="AU30" s="250"/>
      <c r="AV30" s="250"/>
      <c r="AW30" s="250"/>
      <c r="AX30" s="250"/>
    </row>
    <row r="31" spans="1:100" ht="24.95" customHeight="1" outlineLevel="1" x14ac:dyDescent="0.25">
      <c r="A31" s="56">
        <v>21</v>
      </c>
      <c r="B31" s="164"/>
      <c r="C31" s="165"/>
      <c r="D31" s="165"/>
      <c r="E31" s="165"/>
      <c r="F31" s="165"/>
      <c r="G31" s="165"/>
      <c r="H31" s="165"/>
      <c r="I31" s="165"/>
      <c r="J31" s="165"/>
      <c r="K31" s="165"/>
      <c r="L31" s="165"/>
      <c r="M31" s="166"/>
      <c r="N31" s="98"/>
      <c r="O31" s="88"/>
      <c r="P31" s="64"/>
      <c r="Q31" s="145"/>
      <c r="R31" s="184"/>
      <c r="S31" s="81" t="e">
        <f t="shared" si="0"/>
        <v>#NUM!</v>
      </c>
      <c r="T31" s="185"/>
      <c r="U31" s="186"/>
      <c r="V31" s="187"/>
      <c r="W31" s="135"/>
      <c r="X31" s="135"/>
      <c r="Y31" s="135"/>
      <c r="Z31" s="135"/>
      <c r="AA31" s="135"/>
      <c r="AB31" s="136"/>
      <c r="AC31" s="137"/>
      <c r="AD31" s="137"/>
      <c r="AE31" s="138"/>
      <c r="AF31" s="135"/>
      <c r="AG31" s="135"/>
      <c r="AH31" s="135"/>
      <c r="AI31" s="135"/>
      <c r="AJ31" s="136"/>
      <c r="AK31" s="137"/>
      <c r="AL31" s="137"/>
      <c r="AM31" s="138"/>
      <c r="AN31" s="164"/>
      <c r="AO31" s="165"/>
      <c r="AP31" s="165"/>
      <c r="AQ31" s="165"/>
      <c r="AR31" s="165"/>
      <c r="AS31" s="166"/>
      <c r="AT31" s="209"/>
      <c r="AU31" s="210"/>
      <c r="AV31" s="210"/>
      <c r="AW31" s="210"/>
      <c r="AX31" s="211"/>
    </row>
    <row r="32" spans="1:100" ht="24.95" customHeight="1" outlineLevel="1" x14ac:dyDescent="0.25">
      <c r="A32" s="56">
        <v>22</v>
      </c>
      <c r="B32" s="164"/>
      <c r="C32" s="165"/>
      <c r="D32" s="165"/>
      <c r="E32" s="165"/>
      <c r="F32" s="165"/>
      <c r="G32" s="165"/>
      <c r="H32" s="165"/>
      <c r="I32" s="165"/>
      <c r="J32" s="165"/>
      <c r="K32" s="165"/>
      <c r="L32" s="165"/>
      <c r="M32" s="165"/>
      <c r="N32" s="92"/>
      <c r="O32" s="83"/>
      <c r="P32" s="86"/>
      <c r="Q32" s="167"/>
      <c r="R32" s="168"/>
      <c r="S32" s="81" t="e">
        <f t="shared" si="0"/>
        <v>#NUM!</v>
      </c>
      <c r="T32" s="146"/>
      <c r="U32" s="146"/>
      <c r="V32" s="146"/>
      <c r="W32" s="135"/>
      <c r="X32" s="135"/>
      <c r="Y32" s="135"/>
      <c r="Z32" s="135"/>
      <c r="AA32" s="135"/>
      <c r="AB32" s="135"/>
      <c r="AC32" s="135"/>
      <c r="AD32" s="135"/>
      <c r="AE32" s="135"/>
      <c r="AF32" s="135"/>
      <c r="AG32" s="135"/>
      <c r="AH32" s="135"/>
      <c r="AI32" s="135"/>
      <c r="AJ32" s="135"/>
      <c r="AK32" s="135"/>
      <c r="AL32" s="135"/>
      <c r="AM32" s="135"/>
      <c r="AN32" s="164"/>
      <c r="AO32" s="165"/>
      <c r="AP32" s="165"/>
      <c r="AQ32" s="165"/>
      <c r="AR32" s="165"/>
      <c r="AS32" s="166"/>
      <c r="AT32" s="250"/>
      <c r="AU32" s="250"/>
      <c r="AV32" s="250"/>
      <c r="AW32" s="250"/>
      <c r="AX32" s="250"/>
    </row>
    <row r="33" spans="1:50" ht="24.95" customHeight="1" outlineLevel="1" x14ac:dyDescent="0.25">
      <c r="A33" s="56">
        <v>23</v>
      </c>
      <c r="B33" s="164"/>
      <c r="C33" s="165"/>
      <c r="D33" s="165"/>
      <c r="E33" s="165"/>
      <c r="F33" s="165"/>
      <c r="G33" s="165"/>
      <c r="H33" s="165"/>
      <c r="I33" s="165"/>
      <c r="J33" s="165"/>
      <c r="K33" s="165"/>
      <c r="L33" s="165"/>
      <c r="M33" s="166"/>
      <c r="N33" s="74"/>
      <c r="O33" s="91"/>
      <c r="P33" s="64"/>
      <c r="Q33" s="145"/>
      <c r="R33" s="184"/>
      <c r="S33" s="81" t="e">
        <f t="shared" si="0"/>
        <v>#NUM!</v>
      </c>
      <c r="T33" s="169"/>
      <c r="U33" s="170"/>
      <c r="V33" s="171"/>
      <c r="W33" s="135"/>
      <c r="X33" s="135"/>
      <c r="Y33" s="135"/>
      <c r="Z33" s="135"/>
      <c r="AA33" s="135"/>
      <c r="AB33" s="136"/>
      <c r="AC33" s="137"/>
      <c r="AD33" s="137"/>
      <c r="AE33" s="138"/>
      <c r="AF33" s="136"/>
      <c r="AG33" s="137"/>
      <c r="AH33" s="137"/>
      <c r="AI33" s="138"/>
      <c r="AJ33" s="139"/>
      <c r="AK33" s="140"/>
      <c r="AL33" s="140"/>
      <c r="AM33" s="141"/>
      <c r="AN33" s="164"/>
      <c r="AO33" s="165"/>
      <c r="AP33" s="165"/>
      <c r="AQ33" s="165"/>
      <c r="AR33" s="165"/>
      <c r="AS33" s="166"/>
      <c r="AT33" s="250"/>
      <c r="AU33" s="250"/>
      <c r="AV33" s="250"/>
      <c r="AW33" s="250"/>
      <c r="AX33" s="250"/>
    </row>
    <row r="34" spans="1:50" ht="24.95" customHeight="1" outlineLevel="1" x14ac:dyDescent="0.25">
      <c r="A34" s="56">
        <v>24</v>
      </c>
      <c r="B34" s="164"/>
      <c r="C34" s="165"/>
      <c r="D34" s="165"/>
      <c r="E34" s="165"/>
      <c r="F34" s="165"/>
      <c r="G34" s="165"/>
      <c r="H34" s="165"/>
      <c r="I34" s="165"/>
      <c r="J34" s="165"/>
      <c r="K34" s="165"/>
      <c r="L34" s="165"/>
      <c r="M34" s="165"/>
      <c r="N34" s="101"/>
      <c r="O34" s="88"/>
      <c r="P34" s="64"/>
      <c r="Q34" s="145"/>
      <c r="R34" s="145"/>
      <c r="S34" s="81" t="e">
        <f t="shared" si="0"/>
        <v>#NUM!</v>
      </c>
      <c r="T34" s="146"/>
      <c r="U34" s="146"/>
      <c r="V34" s="146"/>
      <c r="W34" s="135"/>
      <c r="X34" s="135"/>
      <c r="Y34" s="135"/>
      <c r="Z34" s="135"/>
      <c r="AA34" s="135"/>
      <c r="AB34" s="135"/>
      <c r="AC34" s="135"/>
      <c r="AD34" s="135"/>
      <c r="AE34" s="135"/>
      <c r="AF34" s="135"/>
      <c r="AG34" s="135"/>
      <c r="AH34" s="135"/>
      <c r="AI34" s="135"/>
      <c r="AJ34" s="135"/>
      <c r="AK34" s="135"/>
      <c r="AL34" s="135"/>
      <c r="AM34" s="135"/>
      <c r="AN34" s="164"/>
      <c r="AO34" s="165"/>
      <c r="AP34" s="165"/>
      <c r="AQ34" s="165"/>
      <c r="AR34" s="165"/>
      <c r="AS34" s="166"/>
      <c r="AT34" s="250"/>
      <c r="AU34" s="250"/>
      <c r="AV34" s="250"/>
      <c r="AW34" s="250"/>
      <c r="AX34" s="250"/>
    </row>
    <row r="35" spans="1:50" ht="24.95" customHeight="1" outlineLevel="1" x14ac:dyDescent="0.25">
      <c r="A35" s="56">
        <v>25</v>
      </c>
      <c r="B35" s="230"/>
      <c r="C35" s="231"/>
      <c r="D35" s="231"/>
      <c r="E35" s="231"/>
      <c r="F35" s="231"/>
      <c r="G35" s="231"/>
      <c r="H35" s="231"/>
      <c r="I35" s="231"/>
      <c r="J35" s="231"/>
      <c r="K35" s="231"/>
      <c r="L35" s="231"/>
      <c r="M35" s="232"/>
      <c r="N35" s="102"/>
      <c r="O35" s="84"/>
      <c r="P35" s="85"/>
      <c r="Q35" s="233"/>
      <c r="R35" s="233"/>
      <c r="S35" s="81" t="e">
        <f t="shared" si="0"/>
        <v>#NUM!</v>
      </c>
      <c r="T35" s="235"/>
      <c r="U35" s="235"/>
      <c r="V35" s="235"/>
      <c r="W35" s="135"/>
      <c r="X35" s="135"/>
      <c r="Y35" s="135"/>
      <c r="Z35" s="135"/>
      <c r="AA35" s="135"/>
      <c r="AB35" s="139"/>
      <c r="AC35" s="140"/>
      <c r="AD35" s="140"/>
      <c r="AE35" s="141"/>
      <c r="AF35" s="139"/>
      <c r="AG35" s="140"/>
      <c r="AH35" s="140"/>
      <c r="AI35" s="141"/>
      <c r="AJ35" s="139"/>
      <c r="AK35" s="140"/>
      <c r="AL35" s="140"/>
      <c r="AM35" s="141"/>
      <c r="AN35" s="205"/>
      <c r="AO35" s="199"/>
      <c r="AP35" s="199"/>
      <c r="AQ35" s="199"/>
      <c r="AR35" s="199"/>
      <c r="AS35" s="200"/>
      <c r="AT35" s="250"/>
      <c r="AU35" s="250"/>
      <c r="AV35" s="250"/>
      <c r="AW35" s="250"/>
      <c r="AX35" s="250"/>
    </row>
    <row r="36" spans="1:50" ht="24.95" customHeight="1" outlineLevel="1" x14ac:dyDescent="0.25">
      <c r="A36" s="56">
        <v>26</v>
      </c>
      <c r="B36" s="201"/>
      <c r="C36" s="202"/>
      <c r="D36" s="202"/>
      <c r="E36" s="202"/>
      <c r="F36" s="202"/>
      <c r="G36" s="202"/>
      <c r="H36" s="202"/>
      <c r="I36" s="202"/>
      <c r="J36" s="202"/>
      <c r="K36" s="202"/>
      <c r="L36" s="202"/>
      <c r="M36" s="203"/>
      <c r="N36" s="93"/>
      <c r="O36" s="62"/>
      <c r="P36" s="64"/>
      <c r="Q36" s="167"/>
      <c r="R36" s="167"/>
      <c r="S36" s="81" t="e">
        <f t="shared" si="0"/>
        <v>#NUM!</v>
      </c>
      <c r="T36" s="206"/>
      <c r="U36" s="207"/>
      <c r="V36" s="208"/>
      <c r="W36" s="135"/>
      <c r="X36" s="135"/>
      <c r="Y36" s="135"/>
      <c r="Z36" s="135"/>
      <c r="AA36" s="135"/>
      <c r="AB36" s="139"/>
      <c r="AC36" s="140"/>
      <c r="AD36" s="140"/>
      <c r="AE36" s="141"/>
      <c r="AF36" s="139"/>
      <c r="AG36" s="140"/>
      <c r="AH36" s="140"/>
      <c r="AI36" s="141"/>
      <c r="AJ36" s="139"/>
      <c r="AK36" s="140"/>
      <c r="AL36" s="140"/>
      <c r="AM36" s="141"/>
      <c r="AN36" s="205"/>
      <c r="AO36" s="199"/>
      <c r="AP36" s="199"/>
      <c r="AQ36" s="199"/>
      <c r="AR36" s="199"/>
      <c r="AS36" s="200"/>
      <c r="AT36" s="250"/>
      <c r="AU36" s="250"/>
      <c r="AV36" s="250"/>
      <c r="AW36" s="250"/>
      <c r="AX36" s="250"/>
    </row>
    <row r="37" spans="1:50" ht="24.95" customHeight="1" outlineLevel="1" x14ac:dyDescent="0.25">
      <c r="A37" s="56">
        <v>27</v>
      </c>
      <c r="B37" s="201"/>
      <c r="C37" s="202"/>
      <c r="D37" s="202"/>
      <c r="E37" s="202"/>
      <c r="F37" s="202"/>
      <c r="G37" s="202"/>
      <c r="H37" s="202"/>
      <c r="I37" s="202"/>
      <c r="J37" s="202"/>
      <c r="K37" s="202"/>
      <c r="L37" s="202"/>
      <c r="M37" s="203"/>
      <c r="N37" s="93"/>
      <c r="O37" s="62"/>
      <c r="P37" s="64"/>
      <c r="Q37" s="167"/>
      <c r="R37" s="168"/>
      <c r="S37" s="81" t="e">
        <f t="shared" si="0"/>
        <v>#NUM!</v>
      </c>
      <c r="T37" s="206"/>
      <c r="U37" s="207"/>
      <c r="V37" s="208"/>
      <c r="W37" s="135"/>
      <c r="X37" s="135"/>
      <c r="Y37" s="135"/>
      <c r="Z37" s="135"/>
      <c r="AA37" s="135"/>
      <c r="AB37" s="139"/>
      <c r="AC37" s="140"/>
      <c r="AD37" s="140"/>
      <c r="AE37" s="141"/>
      <c r="AF37" s="139"/>
      <c r="AG37" s="140"/>
      <c r="AH37" s="140"/>
      <c r="AI37" s="141"/>
      <c r="AJ37" s="139"/>
      <c r="AK37" s="140"/>
      <c r="AL37" s="140"/>
      <c r="AM37" s="141"/>
      <c r="AN37" s="205"/>
      <c r="AO37" s="199"/>
      <c r="AP37" s="199"/>
      <c r="AQ37" s="199"/>
      <c r="AR37" s="199"/>
      <c r="AS37" s="200"/>
      <c r="AT37" s="250"/>
      <c r="AU37" s="250"/>
      <c r="AV37" s="250"/>
      <c r="AW37" s="250"/>
      <c r="AX37" s="250"/>
    </row>
    <row r="38" spans="1:50" ht="24.95" customHeight="1" outlineLevel="1" x14ac:dyDescent="0.25">
      <c r="A38" s="56">
        <v>28</v>
      </c>
      <c r="B38" s="201"/>
      <c r="C38" s="202"/>
      <c r="D38" s="202"/>
      <c r="E38" s="202"/>
      <c r="F38" s="202"/>
      <c r="G38" s="202"/>
      <c r="H38" s="202"/>
      <c r="I38" s="202"/>
      <c r="J38" s="202"/>
      <c r="K38" s="202"/>
      <c r="L38" s="202"/>
      <c r="M38" s="203"/>
      <c r="N38" s="93"/>
      <c r="O38" s="59"/>
      <c r="P38" s="60"/>
      <c r="Q38" s="254"/>
      <c r="R38" s="254"/>
      <c r="S38" s="81" t="e">
        <f t="shared" si="0"/>
        <v>#NUM!</v>
      </c>
      <c r="T38" s="204"/>
      <c r="U38" s="204"/>
      <c r="V38" s="204"/>
      <c r="W38" s="135"/>
      <c r="X38" s="135"/>
      <c r="Y38" s="135"/>
      <c r="Z38" s="135"/>
      <c r="AA38" s="135"/>
      <c r="AB38" s="139"/>
      <c r="AC38" s="140"/>
      <c r="AD38" s="140"/>
      <c r="AE38" s="141"/>
      <c r="AF38" s="139"/>
      <c r="AG38" s="140"/>
      <c r="AH38" s="140"/>
      <c r="AI38" s="141"/>
      <c r="AJ38" s="139"/>
      <c r="AK38" s="140"/>
      <c r="AL38" s="140"/>
      <c r="AM38" s="141"/>
      <c r="AN38" s="205"/>
      <c r="AO38" s="199"/>
      <c r="AP38" s="199"/>
      <c r="AQ38" s="199"/>
      <c r="AR38" s="199"/>
      <c r="AS38" s="200"/>
      <c r="AT38" s="250"/>
      <c r="AU38" s="250"/>
      <c r="AV38" s="250"/>
      <c r="AW38" s="250"/>
      <c r="AX38" s="250"/>
    </row>
    <row r="39" spans="1:50" ht="24.95" customHeight="1" outlineLevel="1" x14ac:dyDescent="0.25">
      <c r="A39" s="56">
        <v>29</v>
      </c>
      <c r="B39" s="181"/>
      <c r="C39" s="182"/>
      <c r="D39" s="182"/>
      <c r="E39" s="182"/>
      <c r="F39" s="182"/>
      <c r="G39" s="182"/>
      <c r="H39" s="182"/>
      <c r="I39" s="182"/>
      <c r="J39" s="182"/>
      <c r="K39" s="182"/>
      <c r="L39" s="182"/>
      <c r="M39" s="183"/>
      <c r="N39" s="93"/>
      <c r="O39" s="62"/>
      <c r="P39" s="64"/>
      <c r="Q39" s="167"/>
      <c r="R39" s="167"/>
      <c r="S39" s="81" t="e">
        <f t="shared" si="0"/>
        <v>#NUM!</v>
      </c>
      <c r="T39" s="204"/>
      <c r="U39" s="204"/>
      <c r="V39" s="204"/>
      <c r="W39" s="135"/>
      <c r="X39" s="135"/>
      <c r="Y39" s="135"/>
      <c r="Z39" s="135"/>
      <c r="AA39" s="135"/>
      <c r="AB39" s="139"/>
      <c r="AC39" s="140"/>
      <c r="AD39" s="140"/>
      <c r="AE39" s="141"/>
      <c r="AF39" s="139"/>
      <c r="AG39" s="140"/>
      <c r="AH39" s="140"/>
      <c r="AI39" s="141"/>
      <c r="AJ39" s="139"/>
      <c r="AK39" s="140"/>
      <c r="AL39" s="140"/>
      <c r="AM39" s="141"/>
      <c r="AN39" s="200"/>
      <c r="AO39" s="219"/>
      <c r="AP39" s="219"/>
      <c r="AQ39" s="219"/>
      <c r="AR39" s="219"/>
      <c r="AS39" s="219"/>
      <c r="AT39" s="250"/>
      <c r="AU39" s="250"/>
      <c r="AV39" s="250"/>
      <c r="AW39" s="250"/>
      <c r="AX39" s="250"/>
    </row>
    <row r="40" spans="1:50" ht="24.95" customHeight="1" outlineLevel="1" x14ac:dyDescent="0.25">
      <c r="A40" s="56">
        <v>30</v>
      </c>
      <c r="B40" s="164"/>
      <c r="C40" s="165"/>
      <c r="D40" s="165"/>
      <c r="E40" s="165"/>
      <c r="F40" s="165"/>
      <c r="G40" s="165"/>
      <c r="H40" s="165"/>
      <c r="I40" s="165"/>
      <c r="J40" s="165"/>
      <c r="K40" s="165"/>
      <c r="L40" s="165"/>
      <c r="M40" s="165"/>
      <c r="N40" s="93"/>
      <c r="O40" s="62"/>
      <c r="P40" s="64"/>
      <c r="Q40" s="167"/>
      <c r="R40" s="167"/>
      <c r="S40" s="81" t="e">
        <f t="shared" si="0"/>
        <v>#NUM!</v>
      </c>
      <c r="T40" s="146"/>
      <c r="U40" s="146"/>
      <c r="V40" s="146"/>
      <c r="W40" s="135"/>
      <c r="X40" s="135"/>
      <c r="Y40" s="135"/>
      <c r="Z40" s="135"/>
      <c r="AA40" s="135"/>
      <c r="AB40" s="135"/>
      <c r="AC40" s="135"/>
      <c r="AD40" s="135"/>
      <c r="AE40" s="135"/>
      <c r="AF40" s="139"/>
      <c r="AG40" s="140"/>
      <c r="AH40" s="140"/>
      <c r="AI40" s="141"/>
      <c r="AJ40" s="135"/>
      <c r="AK40" s="135"/>
      <c r="AL40" s="135"/>
      <c r="AM40" s="135"/>
      <c r="AN40" s="197"/>
      <c r="AO40" s="197"/>
      <c r="AP40" s="197"/>
      <c r="AQ40" s="197"/>
      <c r="AR40" s="197"/>
      <c r="AS40" s="197"/>
      <c r="AT40" s="251"/>
      <c r="AU40" s="252"/>
      <c r="AV40" s="252"/>
      <c r="AW40" s="252"/>
      <c r="AX40" s="253"/>
    </row>
    <row r="41" spans="1:50" ht="24.95" customHeight="1" outlineLevel="1" x14ac:dyDescent="0.25">
      <c r="A41" s="56">
        <v>31</v>
      </c>
      <c r="B41" s="164"/>
      <c r="C41" s="165"/>
      <c r="D41" s="165"/>
      <c r="E41" s="165"/>
      <c r="F41" s="165"/>
      <c r="G41" s="165"/>
      <c r="H41" s="165"/>
      <c r="I41" s="165"/>
      <c r="J41" s="165"/>
      <c r="K41" s="165"/>
      <c r="L41" s="165"/>
      <c r="M41" s="165"/>
      <c r="N41" s="93"/>
      <c r="O41" s="62"/>
      <c r="P41" s="64"/>
      <c r="Q41" s="167"/>
      <c r="R41" s="167"/>
      <c r="S41" s="81" t="e">
        <f t="shared" si="0"/>
        <v>#NUM!</v>
      </c>
      <c r="T41" s="146"/>
      <c r="U41" s="146"/>
      <c r="V41" s="146"/>
      <c r="W41" s="135"/>
      <c r="X41" s="135"/>
      <c r="Y41" s="135"/>
      <c r="Z41" s="135"/>
      <c r="AA41" s="135"/>
      <c r="AB41" s="135"/>
      <c r="AC41" s="135"/>
      <c r="AD41" s="135"/>
      <c r="AE41" s="135"/>
      <c r="AF41" s="139"/>
      <c r="AG41" s="140"/>
      <c r="AH41" s="140"/>
      <c r="AI41" s="141"/>
      <c r="AJ41" s="135"/>
      <c r="AK41" s="135"/>
      <c r="AL41" s="135"/>
      <c r="AM41" s="135"/>
      <c r="AN41" s="197"/>
      <c r="AO41" s="197"/>
      <c r="AP41" s="197"/>
      <c r="AQ41" s="197"/>
      <c r="AR41" s="197"/>
      <c r="AS41" s="197"/>
      <c r="AT41" s="247"/>
      <c r="AU41" s="248"/>
      <c r="AV41" s="248"/>
      <c r="AW41" s="248"/>
      <c r="AX41" s="249"/>
    </row>
    <row r="42" spans="1:50" ht="24.95" customHeight="1" outlineLevel="1" x14ac:dyDescent="0.25">
      <c r="A42" s="56">
        <v>32</v>
      </c>
      <c r="B42" s="164"/>
      <c r="C42" s="165"/>
      <c r="D42" s="165"/>
      <c r="E42" s="165"/>
      <c r="F42" s="165"/>
      <c r="G42" s="165"/>
      <c r="H42" s="165"/>
      <c r="I42" s="165"/>
      <c r="J42" s="165"/>
      <c r="K42" s="165"/>
      <c r="L42" s="165"/>
      <c r="M42" s="165"/>
      <c r="N42" s="93"/>
      <c r="O42" s="62"/>
      <c r="P42" s="64"/>
      <c r="Q42" s="167"/>
      <c r="R42" s="167"/>
      <c r="S42" s="81" t="e">
        <f t="shared" si="0"/>
        <v>#NUM!</v>
      </c>
      <c r="T42" s="146"/>
      <c r="U42" s="146"/>
      <c r="V42" s="146"/>
      <c r="W42" s="135"/>
      <c r="X42" s="135"/>
      <c r="Y42" s="135"/>
      <c r="Z42" s="135"/>
      <c r="AA42" s="135"/>
      <c r="AB42" s="135"/>
      <c r="AC42" s="135"/>
      <c r="AD42" s="135"/>
      <c r="AE42" s="135"/>
      <c r="AF42" s="139"/>
      <c r="AG42" s="140"/>
      <c r="AH42" s="140"/>
      <c r="AI42" s="141"/>
      <c r="AJ42" s="135"/>
      <c r="AK42" s="135"/>
      <c r="AL42" s="135"/>
      <c r="AM42" s="135"/>
      <c r="AN42" s="197"/>
      <c r="AO42" s="197"/>
      <c r="AP42" s="197"/>
      <c r="AQ42" s="197"/>
      <c r="AR42" s="197"/>
      <c r="AS42" s="197"/>
      <c r="AT42" s="209"/>
      <c r="AU42" s="210"/>
      <c r="AV42" s="210"/>
      <c r="AW42" s="210"/>
      <c r="AX42" s="211"/>
    </row>
    <row r="43" spans="1:50" ht="24.95" customHeight="1" outlineLevel="1" x14ac:dyDescent="0.25">
      <c r="A43" s="54">
        <v>33</v>
      </c>
      <c r="B43" s="164"/>
      <c r="C43" s="165"/>
      <c r="D43" s="165"/>
      <c r="E43" s="165"/>
      <c r="F43" s="165"/>
      <c r="G43" s="165"/>
      <c r="H43" s="165"/>
      <c r="I43" s="165"/>
      <c r="J43" s="165"/>
      <c r="K43" s="165"/>
      <c r="L43" s="165"/>
      <c r="M43" s="165"/>
      <c r="N43" s="93"/>
      <c r="O43" s="62"/>
      <c r="P43" s="64"/>
      <c r="Q43" s="167"/>
      <c r="R43" s="167"/>
      <c r="S43" s="81" t="e">
        <f t="shared" si="0"/>
        <v>#NUM!</v>
      </c>
      <c r="T43" s="146"/>
      <c r="U43" s="146"/>
      <c r="V43" s="146"/>
      <c r="W43" s="135"/>
      <c r="X43" s="135"/>
      <c r="Y43" s="135"/>
      <c r="Z43" s="135"/>
      <c r="AA43" s="135"/>
      <c r="AB43" s="135"/>
      <c r="AC43" s="135"/>
      <c r="AD43" s="135"/>
      <c r="AE43" s="135"/>
      <c r="AF43" s="135"/>
      <c r="AG43" s="135"/>
      <c r="AH43" s="135"/>
      <c r="AI43" s="135"/>
      <c r="AJ43" s="135"/>
      <c r="AK43" s="135"/>
      <c r="AL43" s="135"/>
      <c r="AM43" s="135"/>
      <c r="AN43" s="190"/>
      <c r="AO43" s="191"/>
      <c r="AP43" s="191"/>
      <c r="AQ43" s="191"/>
      <c r="AR43" s="191"/>
      <c r="AS43" s="192"/>
      <c r="AT43" s="209"/>
      <c r="AU43" s="210"/>
      <c r="AV43" s="210"/>
      <c r="AW43" s="210"/>
      <c r="AX43" s="211"/>
    </row>
    <row r="44" spans="1:50" customFormat="1" ht="9.9499999999999993" customHeight="1" x14ac:dyDescent="0.25">
      <c r="A44" s="55"/>
      <c r="N44" s="55"/>
      <c r="O44" s="55"/>
      <c r="P44" s="55"/>
      <c r="Q44" s="55"/>
      <c r="R44" s="55"/>
      <c r="S44" s="55"/>
      <c r="W44" s="163"/>
      <c r="X44" s="163"/>
      <c r="Y44" s="163"/>
      <c r="Z44" s="163"/>
      <c r="AA44" s="163"/>
    </row>
    <row r="45" spans="1:50" ht="24.95" customHeight="1" outlineLevel="1" x14ac:dyDescent="0.25">
      <c r="A45" s="54">
        <v>34</v>
      </c>
      <c r="B45" s="164"/>
      <c r="C45" s="165"/>
      <c r="D45" s="165"/>
      <c r="E45" s="165"/>
      <c r="F45" s="165"/>
      <c r="G45" s="165"/>
      <c r="H45" s="165"/>
      <c r="I45" s="165"/>
      <c r="J45" s="165"/>
      <c r="K45" s="165"/>
      <c r="L45" s="165"/>
      <c r="M45" s="165"/>
      <c r="N45" s="92"/>
      <c r="O45" s="83"/>
      <c r="P45" s="86"/>
      <c r="Q45" s="167"/>
      <c r="R45" s="168"/>
      <c r="S45" s="81" t="e">
        <f t="shared" si="0"/>
        <v>#NUM!</v>
      </c>
      <c r="T45" s="146"/>
      <c r="U45" s="146"/>
      <c r="V45" s="169"/>
      <c r="W45" s="135"/>
      <c r="X45" s="135"/>
      <c r="Y45" s="135"/>
      <c r="Z45" s="135"/>
      <c r="AA45" s="135"/>
      <c r="AB45" s="141"/>
      <c r="AC45" s="135"/>
      <c r="AD45" s="135"/>
      <c r="AE45" s="135"/>
      <c r="AF45" s="139"/>
      <c r="AG45" s="140"/>
      <c r="AH45" s="140"/>
      <c r="AI45" s="141"/>
      <c r="AJ45" s="135"/>
      <c r="AK45" s="135"/>
      <c r="AL45" s="135"/>
      <c r="AM45" s="135"/>
      <c r="AN45" s="197"/>
      <c r="AO45" s="197"/>
      <c r="AP45" s="197"/>
      <c r="AQ45" s="197"/>
      <c r="AR45" s="197"/>
      <c r="AS45" s="197"/>
      <c r="AT45" s="209"/>
      <c r="AU45" s="210"/>
      <c r="AV45" s="210"/>
      <c r="AW45" s="210"/>
      <c r="AX45" s="211"/>
    </row>
    <row r="46" spans="1:50" ht="24.95" customHeight="1" outlineLevel="1" x14ac:dyDescent="0.25">
      <c r="A46" s="56">
        <v>35</v>
      </c>
      <c r="B46" s="181"/>
      <c r="C46" s="182"/>
      <c r="D46" s="182"/>
      <c r="E46" s="182"/>
      <c r="F46" s="182"/>
      <c r="G46" s="182"/>
      <c r="H46" s="182"/>
      <c r="I46" s="182"/>
      <c r="J46" s="182"/>
      <c r="K46" s="182"/>
      <c r="L46" s="182"/>
      <c r="M46" s="183"/>
      <c r="N46" s="92"/>
      <c r="O46" s="83"/>
      <c r="P46" s="86"/>
      <c r="Q46" s="167"/>
      <c r="R46" s="168"/>
      <c r="S46" s="81" t="e">
        <f t="shared" si="0"/>
        <v>#NUM!</v>
      </c>
      <c r="T46" s="204"/>
      <c r="U46" s="204"/>
      <c r="V46" s="206"/>
      <c r="W46" s="135"/>
      <c r="X46" s="135"/>
      <c r="Y46" s="135"/>
      <c r="Z46" s="135"/>
      <c r="AA46" s="135"/>
      <c r="AB46" s="141"/>
      <c r="AC46" s="135"/>
      <c r="AD46" s="135"/>
      <c r="AE46" s="135"/>
      <c r="AF46" s="139"/>
      <c r="AG46" s="140"/>
      <c r="AH46" s="140"/>
      <c r="AI46" s="141"/>
      <c r="AJ46" s="139"/>
      <c r="AK46" s="140"/>
      <c r="AL46" s="140"/>
      <c r="AM46" s="141"/>
      <c r="AN46" s="200"/>
      <c r="AO46" s="219"/>
      <c r="AP46" s="219"/>
      <c r="AQ46" s="219"/>
      <c r="AR46" s="219"/>
      <c r="AS46" s="219"/>
      <c r="AT46" s="209"/>
      <c r="AU46" s="210"/>
      <c r="AV46" s="210"/>
      <c r="AW46" s="210"/>
      <c r="AX46" s="211"/>
    </row>
    <row r="47" spans="1:50" ht="24.95" customHeight="1" outlineLevel="1" x14ac:dyDescent="0.25">
      <c r="A47" s="56">
        <v>36</v>
      </c>
      <c r="B47" s="201"/>
      <c r="C47" s="202"/>
      <c r="D47" s="202"/>
      <c r="E47" s="202"/>
      <c r="F47" s="202"/>
      <c r="G47" s="202"/>
      <c r="H47" s="202"/>
      <c r="I47" s="202"/>
      <c r="J47" s="202"/>
      <c r="K47" s="202"/>
      <c r="L47" s="202"/>
      <c r="M47" s="203"/>
      <c r="N47" s="92"/>
      <c r="O47" s="83"/>
      <c r="P47" s="86"/>
      <c r="Q47" s="167"/>
      <c r="R47" s="168"/>
      <c r="S47" s="81" t="e">
        <f t="shared" si="0"/>
        <v>#NUM!</v>
      </c>
      <c r="T47" s="204"/>
      <c r="U47" s="204"/>
      <c r="V47" s="206"/>
      <c r="W47" s="135"/>
      <c r="X47" s="135"/>
      <c r="Y47" s="135"/>
      <c r="Z47" s="135"/>
      <c r="AA47" s="135"/>
      <c r="AB47" s="140"/>
      <c r="AC47" s="140"/>
      <c r="AD47" s="140"/>
      <c r="AE47" s="141"/>
      <c r="AF47" s="135"/>
      <c r="AG47" s="135"/>
      <c r="AH47" s="135"/>
      <c r="AI47" s="135"/>
      <c r="AJ47" s="135"/>
      <c r="AK47" s="135"/>
      <c r="AL47" s="135"/>
      <c r="AM47" s="135"/>
      <c r="AN47" s="205"/>
      <c r="AO47" s="199"/>
      <c r="AP47" s="199"/>
      <c r="AQ47" s="199"/>
      <c r="AR47" s="199"/>
      <c r="AS47" s="200"/>
      <c r="AT47" s="209"/>
      <c r="AU47" s="210"/>
      <c r="AV47" s="210"/>
      <c r="AW47" s="210"/>
      <c r="AX47" s="211"/>
    </row>
    <row r="48" spans="1:50" ht="24.95" customHeight="1" outlineLevel="1" x14ac:dyDescent="0.25">
      <c r="A48" s="56">
        <v>37</v>
      </c>
      <c r="B48" s="164"/>
      <c r="C48" s="165"/>
      <c r="D48" s="165"/>
      <c r="E48" s="165"/>
      <c r="F48" s="165"/>
      <c r="G48" s="165"/>
      <c r="H48" s="165"/>
      <c r="I48" s="165"/>
      <c r="J48" s="165"/>
      <c r="K48" s="165"/>
      <c r="L48" s="165"/>
      <c r="M48" s="165"/>
      <c r="N48" s="103"/>
      <c r="O48" s="104"/>
      <c r="P48" s="86"/>
      <c r="Q48" s="145"/>
      <c r="R48" s="184"/>
      <c r="S48" s="81" t="e">
        <f t="shared" si="0"/>
        <v>#NUM!</v>
      </c>
      <c r="T48" s="146"/>
      <c r="U48" s="146"/>
      <c r="V48" s="169"/>
      <c r="W48" s="135"/>
      <c r="X48" s="135"/>
      <c r="Y48" s="135"/>
      <c r="Z48" s="135"/>
      <c r="AA48" s="135"/>
      <c r="AB48" s="138"/>
      <c r="AC48" s="193"/>
      <c r="AD48" s="193"/>
      <c r="AE48" s="193"/>
      <c r="AF48" s="193"/>
      <c r="AG48" s="193"/>
      <c r="AH48" s="193"/>
      <c r="AI48" s="193"/>
      <c r="AJ48" s="193"/>
      <c r="AK48" s="193"/>
      <c r="AL48" s="193"/>
      <c r="AM48" s="193"/>
      <c r="AN48" s="164"/>
      <c r="AO48" s="165"/>
      <c r="AP48" s="165"/>
      <c r="AQ48" s="165"/>
      <c r="AR48" s="165"/>
      <c r="AS48" s="166"/>
      <c r="AT48" s="209"/>
      <c r="AU48" s="210"/>
      <c r="AV48" s="210"/>
      <c r="AW48" s="210"/>
      <c r="AX48" s="211"/>
    </row>
    <row r="49" spans="1:50" ht="24.95" customHeight="1" outlineLevel="1" x14ac:dyDescent="0.25">
      <c r="A49" s="56">
        <v>38</v>
      </c>
      <c r="B49" s="201"/>
      <c r="C49" s="202"/>
      <c r="D49" s="202"/>
      <c r="E49" s="202"/>
      <c r="F49" s="202"/>
      <c r="G49" s="202"/>
      <c r="H49" s="202"/>
      <c r="I49" s="202"/>
      <c r="J49" s="202"/>
      <c r="K49" s="202"/>
      <c r="L49" s="202"/>
      <c r="M49" s="202"/>
      <c r="N49" s="101"/>
      <c r="O49" s="88"/>
      <c r="P49" s="64"/>
      <c r="Q49" s="145"/>
      <c r="R49" s="145"/>
      <c r="S49" s="81" t="e">
        <f t="shared" si="0"/>
        <v>#NUM!</v>
      </c>
      <c r="T49" s="204"/>
      <c r="U49" s="204"/>
      <c r="V49" s="206"/>
      <c r="W49" s="135"/>
      <c r="X49" s="135"/>
      <c r="Y49" s="135"/>
      <c r="Z49" s="135"/>
      <c r="AA49" s="135"/>
      <c r="AB49" s="141"/>
      <c r="AC49" s="135"/>
      <c r="AD49" s="135"/>
      <c r="AE49" s="135"/>
      <c r="AF49" s="139"/>
      <c r="AG49" s="140"/>
      <c r="AH49" s="140"/>
      <c r="AI49" s="141"/>
      <c r="AJ49" s="135"/>
      <c r="AK49" s="135"/>
      <c r="AL49" s="135"/>
      <c r="AM49" s="135"/>
      <c r="AN49" s="270"/>
      <c r="AO49" s="270"/>
      <c r="AP49" s="270"/>
      <c r="AQ49" s="270"/>
      <c r="AR49" s="270"/>
      <c r="AS49" s="270"/>
      <c r="AT49" s="209"/>
      <c r="AU49" s="210"/>
      <c r="AV49" s="210"/>
      <c r="AW49" s="210"/>
      <c r="AX49" s="211"/>
    </row>
    <row r="50" spans="1:50" ht="24.95" customHeight="1" outlineLevel="1" x14ac:dyDescent="0.25">
      <c r="A50" s="56">
        <v>39</v>
      </c>
      <c r="B50" s="164"/>
      <c r="C50" s="165"/>
      <c r="D50" s="165"/>
      <c r="E50" s="165"/>
      <c r="F50" s="165"/>
      <c r="G50" s="165"/>
      <c r="H50" s="165"/>
      <c r="I50" s="165"/>
      <c r="J50" s="165"/>
      <c r="K50" s="165"/>
      <c r="L50" s="165"/>
      <c r="M50" s="165"/>
      <c r="N50" s="101"/>
      <c r="O50" s="91"/>
      <c r="P50" s="64"/>
      <c r="Q50" s="145"/>
      <c r="R50" s="145"/>
      <c r="S50" s="81" t="e">
        <f t="shared" si="0"/>
        <v>#NUM!</v>
      </c>
      <c r="T50" s="146"/>
      <c r="U50" s="146"/>
      <c r="V50" s="169"/>
      <c r="W50" s="135"/>
      <c r="X50" s="135"/>
      <c r="Y50" s="135"/>
      <c r="Z50" s="135"/>
      <c r="AA50" s="135"/>
      <c r="AB50" s="138"/>
      <c r="AC50" s="193"/>
      <c r="AD50" s="193"/>
      <c r="AE50" s="193"/>
      <c r="AF50" s="193"/>
      <c r="AG50" s="193"/>
      <c r="AH50" s="193"/>
      <c r="AI50" s="193"/>
      <c r="AJ50" s="193"/>
      <c r="AK50" s="193"/>
      <c r="AL50" s="193"/>
      <c r="AM50" s="193"/>
      <c r="AN50" s="164"/>
      <c r="AO50" s="165"/>
      <c r="AP50" s="165"/>
      <c r="AQ50" s="165"/>
      <c r="AR50" s="165"/>
      <c r="AS50" s="166"/>
      <c r="AT50" s="209"/>
      <c r="AU50" s="210"/>
      <c r="AV50" s="210"/>
      <c r="AW50" s="210"/>
      <c r="AX50" s="211"/>
    </row>
    <row r="51" spans="1:50" ht="24.95" customHeight="1" outlineLevel="1" x14ac:dyDescent="0.25">
      <c r="A51" s="56">
        <v>40</v>
      </c>
      <c r="B51" s="164"/>
      <c r="C51" s="165"/>
      <c r="D51" s="165"/>
      <c r="E51" s="165"/>
      <c r="F51" s="165"/>
      <c r="G51" s="165"/>
      <c r="H51" s="165"/>
      <c r="I51" s="165"/>
      <c r="J51" s="165"/>
      <c r="K51" s="165"/>
      <c r="L51" s="165"/>
      <c r="M51" s="165"/>
      <c r="N51" s="101"/>
      <c r="O51" s="83"/>
      <c r="P51" s="86"/>
      <c r="Q51" s="167"/>
      <c r="R51" s="167"/>
      <c r="S51" s="81" t="e">
        <f t="shared" si="0"/>
        <v>#NUM!</v>
      </c>
      <c r="T51" s="146"/>
      <c r="U51" s="146"/>
      <c r="V51" s="169"/>
      <c r="W51" s="135"/>
      <c r="X51" s="135"/>
      <c r="Y51" s="135"/>
      <c r="Z51" s="135"/>
      <c r="AA51" s="135"/>
      <c r="AB51" s="138"/>
      <c r="AC51" s="193"/>
      <c r="AD51" s="193"/>
      <c r="AE51" s="193"/>
      <c r="AF51" s="193"/>
      <c r="AG51" s="193"/>
      <c r="AH51" s="193"/>
      <c r="AI51" s="193"/>
      <c r="AJ51" s="193"/>
      <c r="AK51" s="193"/>
      <c r="AL51" s="193"/>
      <c r="AM51" s="193"/>
      <c r="AN51" s="164"/>
      <c r="AO51" s="165"/>
      <c r="AP51" s="165"/>
      <c r="AQ51" s="165"/>
      <c r="AR51" s="165"/>
      <c r="AS51" s="166"/>
      <c r="AT51" s="209"/>
      <c r="AU51" s="210"/>
      <c r="AV51" s="210"/>
      <c r="AW51" s="210"/>
      <c r="AX51" s="211"/>
    </row>
    <row r="52" spans="1:50" ht="24.95" customHeight="1" outlineLevel="1" x14ac:dyDescent="0.25">
      <c r="A52" s="56">
        <v>41</v>
      </c>
      <c r="B52" s="164"/>
      <c r="C52" s="165"/>
      <c r="D52" s="165"/>
      <c r="E52" s="165"/>
      <c r="F52" s="165"/>
      <c r="G52" s="165"/>
      <c r="H52" s="165"/>
      <c r="I52" s="165"/>
      <c r="J52" s="165"/>
      <c r="K52" s="165"/>
      <c r="L52" s="165"/>
      <c r="M52" s="166"/>
      <c r="N52" s="101"/>
      <c r="O52" s="62"/>
      <c r="P52" s="64"/>
      <c r="Q52" s="167"/>
      <c r="R52" s="167"/>
      <c r="S52" s="81" t="e">
        <f t="shared" si="0"/>
        <v>#NUM!</v>
      </c>
      <c r="T52" s="146"/>
      <c r="U52" s="146"/>
      <c r="V52" s="169"/>
      <c r="W52" s="135"/>
      <c r="X52" s="135"/>
      <c r="Y52" s="135"/>
      <c r="Z52" s="135"/>
      <c r="AA52" s="135"/>
      <c r="AB52" s="138"/>
      <c r="AC52" s="193"/>
      <c r="AD52" s="193"/>
      <c r="AE52" s="193"/>
      <c r="AF52" s="193"/>
      <c r="AG52" s="193"/>
      <c r="AH52" s="193"/>
      <c r="AI52" s="193"/>
      <c r="AJ52" s="193"/>
      <c r="AK52" s="193"/>
      <c r="AL52" s="193"/>
      <c r="AM52" s="193"/>
      <c r="AN52" s="198"/>
      <c r="AO52" s="198"/>
      <c r="AP52" s="198"/>
      <c r="AQ52" s="198"/>
      <c r="AR52" s="198"/>
      <c r="AS52" s="198"/>
      <c r="AT52" s="209"/>
      <c r="AU52" s="210"/>
      <c r="AV52" s="210"/>
      <c r="AW52" s="210"/>
      <c r="AX52" s="211"/>
    </row>
    <row r="53" spans="1:50" ht="24.95" customHeight="1" outlineLevel="1" x14ac:dyDescent="0.25">
      <c r="A53" s="56">
        <v>42</v>
      </c>
      <c r="B53" s="164"/>
      <c r="C53" s="165"/>
      <c r="D53" s="165"/>
      <c r="E53" s="165"/>
      <c r="F53" s="165"/>
      <c r="G53" s="165"/>
      <c r="H53" s="165"/>
      <c r="I53" s="165"/>
      <c r="J53" s="165"/>
      <c r="K53" s="165"/>
      <c r="L53" s="165"/>
      <c r="M53" s="165"/>
      <c r="N53" s="101"/>
      <c r="O53" s="83"/>
      <c r="P53" s="86"/>
      <c r="Q53" s="167"/>
      <c r="R53" s="167"/>
      <c r="S53" s="81" t="e">
        <f t="shared" si="0"/>
        <v>#NUM!</v>
      </c>
      <c r="T53" s="146"/>
      <c r="U53" s="146"/>
      <c r="V53" s="169"/>
      <c r="W53" s="135"/>
      <c r="X53" s="135"/>
      <c r="Y53" s="135"/>
      <c r="Z53" s="135"/>
      <c r="AA53" s="135"/>
      <c r="AB53" s="138"/>
      <c r="AC53" s="193"/>
      <c r="AD53" s="193"/>
      <c r="AE53" s="193"/>
      <c r="AF53" s="193"/>
      <c r="AG53" s="193"/>
      <c r="AH53" s="193"/>
      <c r="AI53" s="193"/>
      <c r="AJ53" s="193"/>
      <c r="AK53" s="193"/>
      <c r="AL53" s="193"/>
      <c r="AM53" s="193"/>
      <c r="AN53" s="164"/>
      <c r="AO53" s="165"/>
      <c r="AP53" s="165"/>
      <c r="AQ53" s="165"/>
      <c r="AR53" s="165"/>
      <c r="AS53" s="166"/>
      <c r="AT53" s="209"/>
      <c r="AU53" s="210"/>
      <c r="AV53" s="210"/>
      <c r="AW53" s="210"/>
      <c r="AX53" s="211"/>
    </row>
    <row r="54" spans="1:50" ht="24.95" customHeight="1" outlineLevel="1" x14ac:dyDescent="0.25">
      <c r="A54" s="56">
        <v>43</v>
      </c>
      <c r="B54" s="164"/>
      <c r="C54" s="165"/>
      <c r="D54" s="165"/>
      <c r="E54" s="165"/>
      <c r="F54" s="165"/>
      <c r="G54" s="165"/>
      <c r="H54" s="165"/>
      <c r="I54" s="165"/>
      <c r="J54" s="165"/>
      <c r="K54" s="165"/>
      <c r="L54" s="165"/>
      <c r="M54" s="165"/>
      <c r="N54" s="101"/>
      <c r="O54" s="83"/>
      <c r="P54" s="86"/>
      <c r="Q54" s="167"/>
      <c r="R54" s="167"/>
      <c r="S54" s="81" t="e">
        <f t="shared" si="0"/>
        <v>#NUM!</v>
      </c>
      <c r="T54" s="146"/>
      <c r="U54" s="146"/>
      <c r="V54" s="169"/>
      <c r="W54" s="135"/>
      <c r="X54" s="135"/>
      <c r="Y54" s="135"/>
      <c r="Z54" s="135"/>
      <c r="AA54" s="135"/>
      <c r="AB54" s="138"/>
      <c r="AC54" s="193"/>
      <c r="AD54" s="193"/>
      <c r="AE54" s="193"/>
      <c r="AF54" s="193"/>
      <c r="AG54" s="193"/>
      <c r="AH54" s="193"/>
      <c r="AI54" s="193"/>
      <c r="AJ54" s="193"/>
      <c r="AK54" s="193"/>
      <c r="AL54" s="193"/>
      <c r="AM54" s="193"/>
      <c r="AN54" s="164"/>
      <c r="AO54" s="165"/>
      <c r="AP54" s="165"/>
      <c r="AQ54" s="165"/>
      <c r="AR54" s="165"/>
      <c r="AS54" s="166"/>
      <c r="AT54" s="209"/>
      <c r="AU54" s="210"/>
      <c r="AV54" s="210"/>
      <c r="AW54" s="210"/>
      <c r="AX54" s="211"/>
    </row>
    <row r="55" spans="1:50" ht="24.95" customHeight="1" outlineLevel="1" x14ac:dyDescent="0.25">
      <c r="A55" s="56">
        <v>44</v>
      </c>
      <c r="B55" s="164"/>
      <c r="C55" s="165"/>
      <c r="D55" s="165"/>
      <c r="E55" s="165"/>
      <c r="F55" s="165"/>
      <c r="G55" s="165"/>
      <c r="H55" s="165"/>
      <c r="I55" s="165"/>
      <c r="J55" s="165"/>
      <c r="K55" s="165"/>
      <c r="L55" s="165"/>
      <c r="M55" s="165"/>
      <c r="N55" s="53"/>
      <c r="O55" s="88"/>
      <c r="P55" s="64"/>
      <c r="Q55" s="145"/>
      <c r="R55" s="145"/>
      <c r="S55" s="81" t="e">
        <f t="shared" si="0"/>
        <v>#NUM!</v>
      </c>
      <c r="T55" s="146"/>
      <c r="U55" s="146"/>
      <c r="V55" s="169"/>
      <c r="W55" s="135"/>
      <c r="X55" s="135"/>
      <c r="Y55" s="135"/>
      <c r="Z55" s="135"/>
      <c r="AA55" s="135"/>
      <c r="AB55" s="138"/>
      <c r="AC55" s="193"/>
      <c r="AD55" s="193"/>
      <c r="AE55" s="193"/>
      <c r="AF55" s="136"/>
      <c r="AG55" s="137"/>
      <c r="AH55" s="137"/>
      <c r="AI55" s="138"/>
      <c r="AJ55" s="193"/>
      <c r="AK55" s="193"/>
      <c r="AL55" s="193"/>
      <c r="AM55" s="193"/>
      <c r="AN55" s="198"/>
      <c r="AO55" s="198"/>
      <c r="AP55" s="198"/>
      <c r="AQ55" s="198"/>
      <c r="AR55" s="198"/>
      <c r="AS55" s="198"/>
      <c r="AT55" s="209"/>
      <c r="AU55" s="210"/>
      <c r="AV55" s="210"/>
      <c r="AW55" s="210"/>
      <c r="AX55" s="211"/>
    </row>
    <row r="56" spans="1:50" ht="24.95" customHeight="1" outlineLevel="1" x14ac:dyDescent="0.25">
      <c r="A56" s="56">
        <v>45</v>
      </c>
      <c r="B56" s="164"/>
      <c r="C56" s="165"/>
      <c r="D56" s="165"/>
      <c r="E56" s="165"/>
      <c r="F56" s="165"/>
      <c r="G56" s="165"/>
      <c r="H56" s="165"/>
      <c r="I56" s="165"/>
      <c r="J56" s="165"/>
      <c r="K56" s="165"/>
      <c r="L56" s="165"/>
      <c r="M56" s="165"/>
      <c r="N56" s="101"/>
      <c r="O56" s="83"/>
      <c r="P56" s="86"/>
      <c r="Q56" s="167"/>
      <c r="R56" s="167"/>
      <c r="S56" s="81" t="e">
        <f t="shared" si="0"/>
        <v>#NUM!</v>
      </c>
      <c r="T56" s="146"/>
      <c r="U56" s="146"/>
      <c r="V56" s="169"/>
      <c r="W56" s="135"/>
      <c r="X56" s="135"/>
      <c r="Y56" s="135"/>
      <c r="Z56" s="135"/>
      <c r="AA56" s="135"/>
      <c r="AB56" s="138"/>
      <c r="AC56" s="193"/>
      <c r="AD56" s="193"/>
      <c r="AE56" s="193"/>
      <c r="AF56" s="193"/>
      <c r="AG56" s="193"/>
      <c r="AH56" s="193"/>
      <c r="AI56" s="193"/>
      <c r="AJ56" s="193"/>
      <c r="AK56" s="193"/>
      <c r="AL56" s="193"/>
      <c r="AM56" s="193"/>
      <c r="AN56" s="164"/>
      <c r="AO56" s="165"/>
      <c r="AP56" s="165"/>
      <c r="AQ56" s="165"/>
      <c r="AR56" s="165"/>
      <c r="AS56" s="166"/>
      <c r="AT56" s="209"/>
      <c r="AU56" s="210"/>
      <c r="AV56" s="210"/>
      <c r="AW56" s="210"/>
      <c r="AX56" s="211"/>
    </row>
    <row r="57" spans="1:50" ht="24.95" customHeight="1" outlineLevel="1" x14ac:dyDescent="0.25">
      <c r="A57" s="56">
        <v>46</v>
      </c>
      <c r="B57" s="201"/>
      <c r="C57" s="202"/>
      <c r="D57" s="202"/>
      <c r="E57" s="202"/>
      <c r="F57" s="202"/>
      <c r="G57" s="202"/>
      <c r="H57" s="202"/>
      <c r="I57" s="202"/>
      <c r="J57" s="202"/>
      <c r="K57" s="202"/>
      <c r="L57" s="202"/>
      <c r="M57" s="203"/>
      <c r="N57" s="101"/>
      <c r="O57" s="62"/>
      <c r="P57" s="64"/>
      <c r="Q57" s="167"/>
      <c r="R57" s="168"/>
      <c r="S57" s="81" t="e">
        <f t="shared" si="0"/>
        <v>#NUM!</v>
      </c>
      <c r="T57" s="206"/>
      <c r="U57" s="207"/>
      <c r="V57" s="207"/>
      <c r="W57" s="135"/>
      <c r="X57" s="135"/>
      <c r="Y57" s="135"/>
      <c r="Z57" s="135"/>
      <c r="AA57" s="135"/>
      <c r="AB57" s="140"/>
      <c r="AC57" s="140"/>
      <c r="AD57" s="140"/>
      <c r="AE57" s="141"/>
      <c r="AF57" s="139"/>
      <c r="AG57" s="140"/>
      <c r="AH57" s="140"/>
      <c r="AI57" s="141"/>
      <c r="AJ57" s="139"/>
      <c r="AK57" s="140"/>
      <c r="AL57" s="140"/>
      <c r="AM57" s="141"/>
      <c r="AN57" s="199"/>
      <c r="AO57" s="199"/>
      <c r="AP57" s="199"/>
      <c r="AQ57" s="199"/>
      <c r="AR57" s="199"/>
      <c r="AS57" s="200"/>
      <c r="AT57" s="209"/>
      <c r="AU57" s="210"/>
      <c r="AV57" s="210"/>
      <c r="AW57" s="210"/>
      <c r="AX57" s="211"/>
    </row>
    <row r="58" spans="1:50" ht="24.95" customHeight="1" outlineLevel="1" x14ac:dyDescent="0.25">
      <c r="A58" s="56">
        <v>47</v>
      </c>
      <c r="B58" s="244"/>
      <c r="C58" s="245"/>
      <c r="D58" s="245"/>
      <c r="E58" s="245"/>
      <c r="F58" s="245"/>
      <c r="G58" s="245"/>
      <c r="H58" s="245"/>
      <c r="I58" s="245"/>
      <c r="J58" s="245"/>
      <c r="K58" s="245"/>
      <c r="L58" s="245"/>
      <c r="M58" s="246"/>
      <c r="N58" s="77"/>
      <c r="O58" s="62"/>
      <c r="P58" s="64"/>
      <c r="Q58" s="167"/>
      <c r="R58" s="168"/>
      <c r="S58" s="81" t="e">
        <f t="shared" si="0"/>
        <v>#NUM!</v>
      </c>
      <c r="T58" s="185"/>
      <c r="U58" s="186"/>
      <c r="V58" s="186"/>
      <c r="W58" s="135"/>
      <c r="X58" s="135"/>
      <c r="Y58" s="135"/>
      <c r="Z58" s="135"/>
      <c r="AA58" s="135"/>
      <c r="AB58" s="217"/>
      <c r="AC58" s="217"/>
      <c r="AD58" s="217"/>
      <c r="AE58" s="218"/>
      <c r="AF58" s="136"/>
      <c r="AG58" s="137"/>
      <c r="AH58" s="137"/>
      <c r="AI58" s="138"/>
      <c r="AJ58" s="216"/>
      <c r="AK58" s="217"/>
      <c r="AL58" s="217"/>
      <c r="AM58" s="218"/>
      <c r="AN58" s="164"/>
      <c r="AO58" s="188"/>
      <c r="AP58" s="188"/>
      <c r="AQ58" s="188"/>
      <c r="AR58" s="188"/>
      <c r="AS58" s="189"/>
      <c r="AT58" s="209"/>
      <c r="AU58" s="210"/>
      <c r="AV58" s="210"/>
      <c r="AW58" s="210"/>
      <c r="AX58" s="211"/>
    </row>
    <row r="59" spans="1:50" ht="24.95" customHeight="1" outlineLevel="1" x14ac:dyDescent="0.25">
      <c r="A59" s="56">
        <v>48</v>
      </c>
      <c r="B59" s="241"/>
      <c r="C59" s="242"/>
      <c r="D59" s="242"/>
      <c r="E59" s="242"/>
      <c r="F59" s="242"/>
      <c r="G59" s="242"/>
      <c r="H59" s="242"/>
      <c r="I59" s="242"/>
      <c r="J59" s="242"/>
      <c r="K59" s="242"/>
      <c r="L59" s="242"/>
      <c r="M59" s="243"/>
      <c r="N59" s="79"/>
      <c r="O59" s="88"/>
      <c r="P59" s="64"/>
      <c r="Q59" s="145"/>
      <c r="R59" s="184"/>
      <c r="S59" s="81" t="e">
        <f t="shared" si="0"/>
        <v>#NUM!</v>
      </c>
      <c r="T59" s="185"/>
      <c r="U59" s="186"/>
      <c r="V59" s="186"/>
      <c r="W59" s="135"/>
      <c r="X59" s="135"/>
      <c r="Y59" s="135"/>
      <c r="Z59" s="135"/>
      <c r="AA59" s="135"/>
      <c r="AB59" s="136"/>
      <c r="AC59" s="137"/>
      <c r="AD59" s="137"/>
      <c r="AE59" s="138"/>
      <c r="AF59" s="139"/>
      <c r="AG59" s="140"/>
      <c r="AH59" s="140"/>
      <c r="AI59" s="141"/>
      <c r="AJ59" s="136"/>
      <c r="AK59" s="137"/>
      <c r="AL59" s="137"/>
      <c r="AM59" s="138"/>
      <c r="AN59" s="237"/>
      <c r="AO59" s="202"/>
      <c r="AP59" s="202"/>
      <c r="AQ59" s="202"/>
      <c r="AR59" s="202"/>
      <c r="AS59" s="203"/>
      <c r="AT59" s="209"/>
      <c r="AU59" s="210"/>
      <c r="AV59" s="210"/>
      <c r="AW59" s="210"/>
      <c r="AX59" s="211"/>
    </row>
    <row r="60" spans="1:50" ht="24.95" customHeight="1" outlineLevel="1" x14ac:dyDescent="0.25">
      <c r="A60" s="56">
        <v>49</v>
      </c>
      <c r="B60" s="181"/>
      <c r="C60" s="182"/>
      <c r="D60" s="182"/>
      <c r="E60" s="182"/>
      <c r="F60" s="182"/>
      <c r="G60" s="182"/>
      <c r="H60" s="182"/>
      <c r="I60" s="182"/>
      <c r="J60" s="182"/>
      <c r="K60" s="182"/>
      <c r="L60" s="182"/>
      <c r="M60" s="183"/>
      <c r="N60" s="75"/>
      <c r="O60" s="88"/>
      <c r="P60" s="64"/>
      <c r="Q60" s="145"/>
      <c r="R60" s="184"/>
      <c r="S60" s="81" t="e">
        <f t="shared" si="0"/>
        <v>#NUM!</v>
      </c>
      <c r="T60" s="185"/>
      <c r="U60" s="186"/>
      <c r="V60" s="186"/>
      <c r="W60" s="135"/>
      <c r="X60" s="135"/>
      <c r="Y60" s="135"/>
      <c r="Z60" s="135"/>
      <c r="AA60" s="135"/>
      <c r="AB60" s="136"/>
      <c r="AC60" s="137"/>
      <c r="AD60" s="137"/>
      <c r="AE60" s="138"/>
      <c r="AF60" s="136"/>
      <c r="AG60" s="137"/>
      <c r="AH60" s="137"/>
      <c r="AI60" s="138"/>
      <c r="AJ60" s="139"/>
      <c r="AK60" s="140"/>
      <c r="AL60" s="140"/>
      <c r="AM60" s="141"/>
      <c r="AN60" s="164"/>
      <c r="AO60" s="188"/>
      <c r="AP60" s="188"/>
      <c r="AQ60" s="188"/>
      <c r="AR60" s="188"/>
      <c r="AS60" s="189"/>
      <c r="AT60" s="209"/>
      <c r="AU60" s="210"/>
      <c r="AV60" s="210"/>
      <c r="AW60" s="210"/>
      <c r="AX60" s="211"/>
    </row>
    <row r="61" spans="1:50" ht="24.95" customHeight="1" outlineLevel="1" x14ac:dyDescent="0.25">
      <c r="A61" s="54">
        <v>50</v>
      </c>
      <c r="B61" s="238"/>
      <c r="C61" s="239"/>
      <c r="D61" s="239"/>
      <c r="E61" s="239"/>
      <c r="F61" s="239"/>
      <c r="G61" s="239"/>
      <c r="H61" s="239"/>
      <c r="I61" s="239"/>
      <c r="J61" s="239"/>
      <c r="K61" s="239"/>
      <c r="L61" s="239"/>
      <c r="M61" s="240"/>
      <c r="N61" s="41"/>
      <c r="O61" s="83"/>
      <c r="P61" s="86"/>
      <c r="Q61" s="167"/>
      <c r="R61" s="168"/>
      <c r="S61" s="81" t="e">
        <f t="shared" si="0"/>
        <v>#NUM!</v>
      </c>
      <c r="T61" s="185"/>
      <c r="U61" s="186"/>
      <c r="V61" s="186"/>
      <c r="W61" s="135"/>
      <c r="X61" s="135"/>
      <c r="Y61" s="135"/>
      <c r="Z61" s="135"/>
      <c r="AA61" s="135"/>
      <c r="AB61" s="137"/>
      <c r="AC61" s="137"/>
      <c r="AD61" s="137"/>
      <c r="AE61" s="138"/>
      <c r="AF61" s="139"/>
      <c r="AG61" s="140"/>
      <c r="AH61" s="140"/>
      <c r="AI61" s="141"/>
      <c r="AJ61" s="136"/>
      <c r="AK61" s="137"/>
      <c r="AL61" s="137"/>
      <c r="AM61" s="138"/>
      <c r="AN61" s="237"/>
      <c r="AO61" s="202"/>
      <c r="AP61" s="202"/>
      <c r="AQ61" s="202"/>
      <c r="AR61" s="202"/>
      <c r="AS61" s="203"/>
      <c r="AT61" s="209"/>
      <c r="AU61" s="210"/>
      <c r="AV61" s="210"/>
      <c r="AW61" s="210"/>
      <c r="AX61" s="211"/>
    </row>
    <row r="62" spans="1:50" customFormat="1" ht="9.9499999999999993" customHeight="1" x14ac:dyDescent="0.25">
      <c r="A62" s="35"/>
      <c r="S62" s="35"/>
      <c r="W62" s="163"/>
      <c r="X62" s="163"/>
      <c r="Y62" s="163"/>
      <c r="Z62" s="163"/>
      <c r="AA62" s="163"/>
    </row>
    <row r="63" spans="1:50" ht="24.95" customHeight="1" outlineLevel="1" x14ac:dyDescent="0.25">
      <c r="A63" s="54">
        <v>51</v>
      </c>
      <c r="B63" s="155"/>
      <c r="C63" s="156"/>
      <c r="D63" s="156"/>
      <c r="E63" s="156"/>
      <c r="F63" s="156"/>
      <c r="G63" s="156"/>
      <c r="H63" s="156"/>
      <c r="I63" s="156"/>
      <c r="J63" s="156"/>
      <c r="K63" s="156"/>
      <c r="L63" s="156"/>
      <c r="M63" s="157"/>
      <c r="N63" s="108"/>
      <c r="O63" s="105"/>
      <c r="P63" s="106"/>
      <c r="Q63" s="158"/>
      <c r="R63" s="159"/>
      <c r="S63" s="81" t="e">
        <f t="shared" si="0"/>
        <v>#NUM!</v>
      </c>
      <c r="T63" s="169"/>
      <c r="U63" s="170"/>
      <c r="V63" s="171"/>
      <c r="W63" s="135"/>
      <c r="X63" s="135"/>
      <c r="Y63" s="135"/>
      <c r="Z63" s="135"/>
      <c r="AA63" s="135"/>
      <c r="AB63" s="136"/>
      <c r="AC63" s="137"/>
      <c r="AD63" s="137"/>
      <c r="AE63" s="138"/>
      <c r="AF63" s="139"/>
      <c r="AG63" s="140"/>
      <c r="AH63" s="140"/>
      <c r="AI63" s="141"/>
      <c r="AJ63" s="139"/>
      <c r="AK63" s="140"/>
      <c r="AL63" s="140"/>
      <c r="AM63" s="141"/>
      <c r="AN63" s="164"/>
      <c r="AO63" s="165"/>
      <c r="AP63" s="165"/>
      <c r="AQ63" s="165"/>
      <c r="AR63" s="165"/>
      <c r="AS63" s="166"/>
      <c r="AT63" s="209"/>
      <c r="AU63" s="210"/>
      <c r="AV63" s="210"/>
      <c r="AW63" s="210"/>
      <c r="AX63" s="211"/>
    </row>
    <row r="64" spans="1:50" ht="24.95" customHeight="1" outlineLevel="1" x14ac:dyDescent="0.25">
      <c r="A64" s="56">
        <v>52</v>
      </c>
      <c r="B64" s="181"/>
      <c r="C64" s="182"/>
      <c r="D64" s="182"/>
      <c r="E64" s="182"/>
      <c r="F64" s="182"/>
      <c r="G64" s="182"/>
      <c r="H64" s="182"/>
      <c r="I64" s="182"/>
      <c r="J64" s="182"/>
      <c r="K64" s="182"/>
      <c r="L64" s="182"/>
      <c r="M64" s="183"/>
      <c r="N64" s="67"/>
      <c r="O64" s="62"/>
      <c r="P64" s="64"/>
      <c r="Q64" s="167"/>
      <c r="R64" s="168"/>
      <c r="S64" s="81" t="e">
        <f t="shared" si="0"/>
        <v>#NUM!</v>
      </c>
      <c r="T64" s="169"/>
      <c r="U64" s="170"/>
      <c r="V64" s="171"/>
      <c r="W64" s="135"/>
      <c r="X64" s="135"/>
      <c r="Y64" s="135"/>
      <c r="Z64" s="135"/>
      <c r="AA64" s="135"/>
      <c r="AB64" s="136"/>
      <c r="AC64" s="137"/>
      <c r="AD64" s="137"/>
      <c r="AE64" s="138"/>
      <c r="AF64" s="139"/>
      <c r="AG64" s="140"/>
      <c r="AH64" s="140"/>
      <c r="AI64" s="141"/>
      <c r="AJ64" s="139"/>
      <c r="AK64" s="140"/>
      <c r="AL64" s="140"/>
      <c r="AM64" s="141"/>
      <c r="AN64" s="164"/>
      <c r="AO64" s="165"/>
      <c r="AP64" s="165"/>
      <c r="AQ64" s="165"/>
      <c r="AR64" s="165"/>
      <c r="AS64" s="166"/>
      <c r="AT64" s="209"/>
      <c r="AU64" s="210"/>
      <c r="AV64" s="210"/>
      <c r="AW64" s="210"/>
      <c r="AX64" s="211"/>
    </row>
    <row r="65" spans="1:50" ht="24.95" customHeight="1" outlineLevel="1" x14ac:dyDescent="0.25">
      <c r="A65" s="56">
        <v>53</v>
      </c>
      <c r="B65" s="190"/>
      <c r="C65" s="191"/>
      <c r="D65" s="191"/>
      <c r="E65" s="191"/>
      <c r="F65" s="191"/>
      <c r="G65" s="191"/>
      <c r="H65" s="191"/>
      <c r="I65" s="191"/>
      <c r="J65" s="191"/>
      <c r="K65" s="191"/>
      <c r="L65" s="191"/>
      <c r="M65" s="192"/>
      <c r="N65" s="41"/>
      <c r="O65" s="83"/>
      <c r="P65" s="86"/>
      <c r="Q65" s="167"/>
      <c r="R65" s="168"/>
      <c r="S65" s="81" t="e">
        <f t="shared" si="0"/>
        <v>#NUM!</v>
      </c>
      <c r="T65" s="169"/>
      <c r="U65" s="170"/>
      <c r="V65" s="171"/>
      <c r="W65" s="135"/>
      <c r="X65" s="135"/>
      <c r="Y65" s="135"/>
      <c r="Z65" s="135"/>
      <c r="AA65" s="135"/>
      <c r="AB65" s="136"/>
      <c r="AC65" s="137"/>
      <c r="AD65" s="137"/>
      <c r="AE65" s="138"/>
      <c r="AF65" s="136"/>
      <c r="AG65" s="137"/>
      <c r="AH65" s="137"/>
      <c r="AI65" s="138"/>
      <c r="AJ65" s="136"/>
      <c r="AK65" s="137"/>
      <c r="AL65" s="137"/>
      <c r="AM65" s="138"/>
      <c r="AN65" s="190"/>
      <c r="AO65" s="191"/>
      <c r="AP65" s="191"/>
      <c r="AQ65" s="191"/>
      <c r="AR65" s="191"/>
      <c r="AS65" s="192"/>
      <c r="AT65" s="209"/>
      <c r="AU65" s="210"/>
      <c r="AV65" s="210"/>
      <c r="AW65" s="210"/>
      <c r="AX65" s="211"/>
    </row>
    <row r="66" spans="1:50" ht="24.95" customHeight="1" outlineLevel="1" x14ac:dyDescent="0.25">
      <c r="A66" s="56">
        <v>54</v>
      </c>
      <c r="B66" s="241"/>
      <c r="C66" s="242"/>
      <c r="D66" s="242"/>
      <c r="E66" s="242"/>
      <c r="F66" s="242"/>
      <c r="G66" s="242"/>
      <c r="H66" s="242"/>
      <c r="I66" s="242"/>
      <c r="J66" s="242"/>
      <c r="K66" s="242"/>
      <c r="L66" s="242"/>
      <c r="M66" s="243"/>
      <c r="N66" s="73"/>
      <c r="O66" s="87"/>
      <c r="P66" s="86"/>
      <c r="Q66" s="145"/>
      <c r="R66" s="184"/>
      <c r="S66" s="81" t="e">
        <f t="shared" si="0"/>
        <v>#NUM!</v>
      </c>
      <c r="T66" s="185"/>
      <c r="U66" s="186"/>
      <c r="V66" s="187"/>
      <c r="W66" s="135"/>
      <c r="X66" s="135"/>
      <c r="Y66" s="135"/>
      <c r="Z66" s="135"/>
      <c r="AA66" s="135"/>
      <c r="AB66" s="136"/>
      <c r="AC66" s="137"/>
      <c r="AD66" s="137"/>
      <c r="AE66" s="138"/>
      <c r="AF66" s="139"/>
      <c r="AG66" s="140"/>
      <c r="AH66" s="140"/>
      <c r="AI66" s="141"/>
      <c r="AJ66" s="139"/>
      <c r="AK66" s="140"/>
      <c r="AL66" s="140"/>
      <c r="AM66" s="141"/>
      <c r="AN66" s="237"/>
      <c r="AO66" s="202"/>
      <c r="AP66" s="202"/>
      <c r="AQ66" s="202"/>
      <c r="AR66" s="202"/>
      <c r="AS66" s="203"/>
      <c r="AT66" s="209"/>
      <c r="AU66" s="210"/>
      <c r="AV66" s="210"/>
      <c r="AW66" s="210"/>
      <c r="AX66" s="211"/>
    </row>
    <row r="67" spans="1:50" ht="24.95" customHeight="1" outlineLevel="1" x14ac:dyDescent="0.25">
      <c r="A67" s="56">
        <v>55</v>
      </c>
      <c r="B67" s="181"/>
      <c r="C67" s="182"/>
      <c r="D67" s="182"/>
      <c r="E67" s="182"/>
      <c r="F67" s="182"/>
      <c r="G67" s="182"/>
      <c r="H67" s="182"/>
      <c r="I67" s="182"/>
      <c r="J67" s="182"/>
      <c r="K67" s="182"/>
      <c r="L67" s="182"/>
      <c r="M67" s="183"/>
      <c r="N67" s="76"/>
      <c r="O67" s="87"/>
      <c r="P67" s="86"/>
      <c r="Q67" s="145"/>
      <c r="R67" s="184"/>
      <c r="S67" s="81" t="e">
        <f t="shared" si="0"/>
        <v>#NUM!</v>
      </c>
      <c r="T67" s="185"/>
      <c r="U67" s="186"/>
      <c r="V67" s="187"/>
      <c r="W67" s="135"/>
      <c r="X67" s="135"/>
      <c r="Y67" s="135"/>
      <c r="Z67" s="135"/>
      <c r="AA67" s="135"/>
      <c r="AB67" s="216"/>
      <c r="AC67" s="217"/>
      <c r="AD67" s="217"/>
      <c r="AE67" s="218"/>
      <c r="AF67" s="136"/>
      <c r="AG67" s="137"/>
      <c r="AH67" s="137"/>
      <c r="AI67" s="138"/>
      <c r="AJ67" s="216"/>
      <c r="AK67" s="217"/>
      <c r="AL67" s="217"/>
      <c r="AM67" s="218"/>
      <c r="AN67" s="164"/>
      <c r="AO67" s="188"/>
      <c r="AP67" s="188"/>
      <c r="AQ67" s="188"/>
      <c r="AR67" s="188"/>
      <c r="AS67" s="189"/>
      <c r="AT67" s="209"/>
      <c r="AU67" s="210"/>
      <c r="AV67" s="210"/>
      <c r="AW67" s="210"/>
      <c r="AX67" s="211"/>
    </row>
    <row r="68" spans="1:50" ht="24.95" customHeight="1" outlineLevel="1" x14ac:dyDescent="0.25">
      <c r="A68" s="56">
        <v>56</v>
      </c>
      <c r="B68" s="164"/>
      <c r="C68" s="165"/>
      <c r="D68" s="165"/>
      <c r="E68" s="165"/>
      <c r="F68" s="165"/>
      <c r="G68" s="165"/>
      <c r="H68" s="165"/>
      <c r="I68" s="165"/>
      <c r="J68" s="165"/>
      <c r="K68" s="165"/>
      <c r="L68" s="165"/>
      <c r="M68" s="166"/>
      <c r="N68" s="52"/>
      <c r="O68" s="62"/>
      <c r="P68" s="64"/>
      <c r="Q68" s="167"/>
      <c r="R68" s="168"/>
      <c r="S68" s="81" t="e">
        <f t="shared" si="0"/>
        <v>#NUM!</v>
      </c>
      <c r="T68" s="169"/>
      <c r="U68" s="170"/>
      <c r="V68" s="171"/>
      <c r="W68" s="135"/>
      <c r="X68" s="135"/>
      <c r="Y68" s="135"/>
      <c r="Z68" s="135"/>
      <c r="AA68" s="135"/>
      <c r="AB68" s="136"/>
      <c r="AC68" s="137"/>
      <c r="AD68" s="137"/>
      <c r="AE68" s="138"/>
      <c r="AF68" s="136"/>
      <c r="AG68" s="137"/>
      <c r="AH68" s="137"/>
      <c r="AI68" s="138"/>
      <c r="AJ68" s="136"/>
      <c r="AK68" s="137"/>
      <c r="AL68" s="137"/>
      <c r="AM68" s="138"/>
      <c r="AN68" s="190"/>
      <c r="AO68" s="191"/>
      <c r="AP68" s="191"/>
      <c r="AQ68" s="191"/>
      <c r="AR68" s="191"/>
      <c r="AS68" s="192"/>
      <c r="AT68" s="209"/>
      <c r="AU68" s="210"/>
      <c r="AV68" s="210"/>
      <c r="AW68" s="210"/>
      <c r="AX68" s="211"/>
    </row>
    <row r="69" spans="1:50" ht="24.95" customHeight="1" outlineLevel="1" x14ac:dyDescent="0.25">
      <c r="A69" s="56">
        <v>57</v>
      </c>
      <c r="B69" s="201"/>
      <c r="C69" s="202"/>
      <c r="D69" s="202"/>
      <c r="E69" s="202"/>
      <c r="F69" s="202"/>
      <c r="G69" s="202"/>
      <c r="H69" s="202"/>
      <c r="I69" s="202"/>
      <c r="J69" s="202"/>
      <c r="K69" s="202"/>
      <c r="L69" s="202"/>
      <c r="M69" s="202"/>
      <c r="N69" s="67"/>
      <c r="O69" s="62"/>
      <c r="P69" s="64"/>
      <c r="Q69" s="167"/>
      <c r="R69" s="167"/>
      <c r="S69" s="81" t="e">
        <f t="shared" si="0"/>
        <v>#NUM!</v>
      </c>
      <c r="T69" s="204"/>
      <c r="U69" s="204"/>
      <c r="V69" s="204"/>
      <c r="W69" s="135"/>
      <c r="X69" s="135"/>
      <c r="Y69" s="135"/>
      <c r="Z69" s="135"/>
      <c r="AA69" s="135"/>
      <c r="AB69" s="135"/>
      <c r="AC69" s="135"/>
      <c r="AD69" s="135"/>
      <c r="AE69" s="135"/>
      <c r="AF69" s="135"/>
      <c r="AG69" s="135"/>
      <c r="AH69" s="135"/>
      <c r="AI69" s="135"/>
      <c r="AJ69" s="135"/>
      <c r="AK69" s="135"/>
      <c r="AL69" s="135"/>
      <c r="AM69" s="135"/>
      <c r="AN69" s="205"/>
      <c r="AO69" s="199"/>
      <c r="AP69" s="199"/>
      <c r="AQ69" s="199"/>
      <c r="AR69" s="199"/>
      <c r="AS69" s="200"/>
      <c r="AT69" s="209"/>
      <c r="AU69" s="210"/>
      <c r="AV69" s="210"/>
      <c r="AW69" s="210"/>
      <c r="AX69" s="211"/>
    </row>
    <row r="70" spans="1:50" ht="24.95" customHeight="1" outlineLevel="1" x14ac:dyDescent="0.25">
      <c r="A70" s="56">
        <v>58</v>
      </c>
      <c r="B70" s="164"/>
      <c r="C70" s="165"/>
      <c r="D70" s="165"/>
      <c r="E70" s="165"/>
      <c r="F70" s="165"/>
      <c r="G70" s="165"/>
      <c r="H70" s="165"/>
      <c r="I70" s="165"/>
      <c r="J70" s="165"/>
      <c r="K70" s="165"/>
      <c r="L70" s="165"/>
      <c r="M70" s="165"/>
      <c r="N70" s="40"/>
      <c r="O70" s="62"/>
      <c r="P70" s="64"/>
      <c r="Q70" s="167"/>
      <c r="R70" s="167"/>
      <c r="S70" s="81" t="e">
        <f t="shared" si="0"/>
        <v>#NUM!</v>
      </c>
      <c r="T70" s="146"/>
      <c r="U70" s="146"/>
      <c r="V70" s="146"/>
      <c r="W70" s="135"/>
      <c r="X70" s="135"/>
      <c r="Y70" s="135"/>
      <c r="Z70" s="135"/>
      <c r="AA70" s="135"/>
      <c r="AB70" s="193"/>
      <c r="AC70" s="193"/>
      <c r="AD70" s="193"/>
      <c r="AE70" s="193"/>
      <c r="AF70" s="136"/>
      <c r="AG70" s="137"/>
      <c r="AH70" s="137"/>
      <c r="AI70" s="138"/>
      <c r="AJ70" s="193"/>
      <c r="AK70" s="193"/>
      <c r="AL70" s="193"/>
      <c r="AM70" s="193"/>
      <c r="AN70" s="198"/>
      <c r="AO70" s="198"/>
      <c r="AP70" s="198"/>
      <c r="AQ70" s="198"/>
      <c r="AR70" s="198"/>
      <c r="AS70" s="198"/>
      <c r="AT70" s="209"/>
      <c r="AU70" s="210"/>
      <c r="AV70" s="210"/>
      <c r="AW70" s="210"/>
      <c r="AX70" s="211"/>
    </row>
    <row r="71" spans="1:50" ht="24.95" customHeight="1" outlineLevel="1" x14ac:dyDescent="0.25">
      <c r="A71" s="56">
        <v>59</v>
      </c>
      <c r="B71" s="213"/>
      <c r="C71" s="213"/>
      <c r="D71" s="213"/>
      <c r="E71" s="213"/>
      <c r="F71" s="214"/>
      <c r="G71" s="214"/>
      <c r="H71" s="214"/>
      <c r="I71" s="214"/>
      <c r="J71" s="214"/>
      <c r="K71" s="214"/>
      <c r="L71" s="214"/>
      <c r="M71" s="214"/>
      <c r="N71" s="96"/>
      <c r="O71" s="89"/>
      <c r="P71" s="90"/>
      <c r="Q71" s="215"/>
      <c r="R71" s="215"/>
      <c r="S71" s="81" t="e">
        <f t="shared" si="0"/>
        <v>#NUM!</v>
      </c>
      <c r="T71" s="204"/>
      <c r="U71" s="204"/>
      <c r="V71" s="204"/>
      <c r="W71" s="135"/>
      <c r="X71" s="135"/>
      <c r="Y71" s="135"/>
      <c r="Z71" s="135"/>
      <c r="AA71" s="135"/>
      <c r="AB71" s="193"/>
      <c r="AC71" s="193"/>
      <c r="AD71" s="193"/>
      <c r="AE71" s="193"/>
      <c r="AF71" s="139"/>
      <c r="AG71" s="140"/>
      <c r="AH71" s="140"/>
      <c r="AI71" s="141"/>
      <c r="AJ71" s="139"/>
      <c r="AK71" s="140"/>
      <c r="AL71" s="140"/>
      <c r="AM71" s="141"/>
      <c r="AN71" s="212"/>
      <c r="AO71" s="212"/>
      <c r="AP71" s="212"/>
      <c r="AQ71" s="212"/>
      <c r="AR71" s="212"/>
      <c r="AS71" s="212"/>
      <c r="AT71" s="209"/>
      <c r="AU71" s="210"/>
      <c r="AV71" s="210"/>
      <c r="AW71" s="210"/>
      <c r="AX71" s="211"/>
    </row>
    <row r="72" spans="1:50" ht="24.95" customHeight="1" outlineLevel="1" x14ac:dyDescent="0.25">
      <c r="A72" s="56">
        <v>60</v>
      </c>
      <c r="B72" s="201"/>
      <c r="C72" s="202"/>
      <c r="D72" s="202"/>
      <c r="E72" s="202"/>
      <c r="F72" s="202"/>
      <c r="G72" s="202"/>
      <c r="H72" s="202"/>
      <c r="I72" s="202"/>
      <c r="J72" s="202"/>
      <c r="K72" s="202"/>
      <c r="L72" s="202"/>
      <c r="M72" s="203"/>
      <c r="N72" s="93"/>
      <c r="O72" s="62"/>
      <c r="P72" s="64"/>
      <c r="Q72" s="167"/>
      <c r="R72" s="167"/>
      <c r="S72" s="81" t="e">
        <f t="shared" si="0"/>
        <v>#NUM!</v>
      </c>
      <c r="T72" s="204"/>
      <c r="U72" s="204"/>
      <c r="V72" s="204"/>
      <c r="W72" s="135"/>
      <c r="X72" s="135"/>
      <c r="Y72" s="135"/>
      <c r="Z72" s="135"/>
      <c r="AA72" s="135"/>
      <c r="AB72" s="193"/>
      <c r="AC72" s="193"/>
      <c r="AD72" s="193"/>
      <c r="AE72" s="193"/>
      <c r="AF72" s="139"/>
      <c r="AG72" s="140"/>
      <c r="AH72" s="140"/>
      <c r="AI72" s="141"/>
      <c r="AJ72" s="139"/>
      <c r="AK72" s="140"/>
      <c r="AL72" s="140"/>
      <c r="AM72" s="141"/>
      <c r="AN72" s="199"/>
      <c r="AO72" s="199"/>
      <c r="AP72" s="199"/>
      <c r="AQ72" s="199"/>
      <c r="AR72" s="199"/>
      <c r="AS72" s="200"/>
      <c r="AT72" s="209"/>
      <c r="AU72" s="210"/>
      <c r="AV72" s="210"/>
      <c r="AW72" s="210"/>
      <c r="AX72" s="211"/>
    </row>
    <row r="73" spans="1:50" ht="24.95" customHeight="1" outlineLevel="1" x14ac:dyDescent="0.25">
      <c r="A73" s="56">
        <v>61</v>
      </c>
      <c r="B73" s="237"/>
      <c r="C73" s="188"/>
      <c r="D73" s="188"/>
      <c r="E73" s="188"/>
      <c r="F73" s="188"/>
      <c r="G73" s="188"/>
      <c r="H73" s="188"/>
      <c r="I73" s="188"/>
      <c r="J73" s="188"/>
      <c r="K73" s="188"/>
      <c r="L73" s="188"/>
      <c r="M73" s="188"/>
      <c r="N73" s="73"/>
      <c r="O73" s="87"/>
      <c r="P73" s="86"/>
      <c r="Q73" s="145"/>
      <c r="R73" s="145"/>
      <c r="S73" s="81" t="e">
        <f t="shared" si="0"/>
        <v>#NUM!</v>
      </c>
      <c r="T73" s="146"/>
      <c r="U73" s="146"/>
      <c r="V73" s="146"/>
      <c r="W73" s="135"/>
      <c r="X73" s="135"/>
      <c r="Y73" s="135"/>
      <c r="Z73" s="135"/>
      <c r="AA73" s="135"/>
      <c r="AB73" s="193"/>
      <c r="AC73" s="193"/>
      <c r="AD73" s="193"/>
      <c r="AE73" s="193"/>
      <c r="AF73" s="193"/>
      <c r="AG73" s="193"/>
      <c r="AH73" s="193"/>
      <c r="AI73" s="193"/>
      <c r="AJ73" s="193"/>
      <c r="AK73" s="193"/>
      <c r="AL73" s="193"/>
      <c r="AM73" s="193"/>
      <c r="AN73" s="164"/>
      <c r="AO73" s="165"/>
      <c r="AP73" s="165"/>
      <c r="AQ73" s="165"/>
      <c r="AR73" s="165"/>
      <c r="AS73" s="166"/>
      <c r="AT73" s="209"/>
      <c r="AU73" s="210"/>
      <c r="AV73" s="210"/>
      <c r="AW73" s="210"/>
      <c r="AX73" s="211"/>
    </row>
    <row r="74" spans="1:50" ht="24.95" customHeight="1" outlineLevel="1" x14ac:dyDescent="0.25">
      <c r="A74" s="56">
        <v>62</v>
      </c>
      <c r="B74" s="238"/>
      <c r="C74" s="239"/>
      <c r="D74" s="239"/>
      <c r="E74" s="239"/>
      <c r="F74" s="239"/>
      <c r="G74" s="239"/>
      <c r="H74" s="239"/>
      <c r="I74" s="239"/>
      <c r="J74" s="239"/>
      <c r="K74" s="239"/>
      <c r="L74" s="239"/>
      <c r="M74" s="240"/>
      <c r="N74" s="69"/>
      <c r="O74" s="83"/>
      <c r="P74" s="86"/>
      <c r="Q74" s="167"/>
      <c r="R74" s="168"/>
      <c r="S74" s="81" t="e">
        <f t="shared" si="0"/>
        <v>#NUM!</v>
      </c>
      <c r="T74" s="185"/>
      <c r="U74" s="186"/>
      <c r="V74" s="187"/>
      <c r="W74" s="135"/>
      <c r="X74" s="135"/>
      <c r="Y74" s="135"/>
      <c r="Z74" s="135"/>
      <c r="AA74" s="135"/>
      <c r="AB74" s="216"/>
      <c r="AC74" s="217"/>
      <c r="AD74" s="217"/>
      <c r="AE74" s="218"/>
      <c r="AF74" s="136"/>
      <c r="AG74" s="137"/>
      <c r="AH74" s="137"/>
      <c r="AI74" s="138"/>
      <c r="AJ74" s="267"/>
      <c r="AK74" s="268"/>
      <c r="AL74" s="268"/>
      <c r="AM74" s="269"/>
      <c r="AN74" s="164"/>
      <c r="AO74" s="188"/>
      <c r="AP74" s="188"/>
      <c r="AQ74" s="188"/>
      <c r="AR74" s="188"/>
      <c r="AS74" s="189"/>
      <c r="AT74" s="209"/>
      <c r="AU74" s="210"/>
      <c r="AV74" s="210"/>
      <c r="AW74" s="210"/>
      <c r="AX74" s="211"/>
    </row>
    <row r="75" spans="1:50" ht="24.95" customHeight="1" outlineLevel="1" x14ac:dyDescent="0.25">
      <c r="A75" s="56">
        <v>63</v>
      </c>
      <c r="B75" s="238"/>
      <c r="C75" s="239"/>
      <c r="D75" s="239"/>
      <c r="E75" s="239"/>
      <c r="F75" s="239"/>
      <c r="G75" s="239"/>
      <c r="H75" s="239"/>
      <c r="I75" s="239"/>
      <c r="J75" s="239"/>
      <c r="K75" s="239"/>
      <c r="L75" s="239"/>
      <c r="M75" s="240"/>
      <c r="N75" s="99"/>
      <c r="O75" s="62"/>
      <c r="P75" s="64"/>
      <c r="Q75" s="167"/>
      <c r="R75" s="168"/>
      <c r="S75" s="81" t="e">
        <f t="shared" ref="S75:S79" si="1">ROUNDDOWN(DAYS360(DATE(Q75,P75,O75),DATE($AN$5,$AL$5,$AJ$5))/360,0)</f>
        <v>#NUM!</v>
      </c>
      <c r="T75" s="185"/>
      <c r="U75" s="186"/>
      <c r="V75" s="187"/>
      <c r="W75" s="135"/>
      <c r="X75" s="135"/>
      <c r="Y75" s="135"/>
      <c r="Z75" s="135"/>
      <c r="AA75" s="135"/>
      <c r="AB75" s="136"/>
      <c r="AC75" s="137"/>
      <c r="AD75" s="137"/>
      <c r="AE75" s="138"/>
      <c r="AF75" s="139"/>
      <c r="AG75" s="140"/>
      <c r="AH75" s="140"/>
      <c r="AI75" s="141"/>
      <c r="AJ75" s="136"/>
      <c r="AK75" s="137"/>
      <c r="AL75" s="137"/>
      <c r="AM75" s="138"/>
      <c r="AN75" s="237"/>
      <c r="AO75" s="202"/>
      <c r="AP75" s="202"/>
      <c r="AQ75" s="202"/>
      <c r="AR75" s="202"/>
      <c r="AS75" s="203"/>
      <c r="AT75" s="209"/>
      <c r="AU75" s="210"/>
      <c r="AV75" s="210"/>
      <c r="AW75" s="210"/>
      <c r="AX75" s="211"/>
    </row>
    <row r="76" spans="1:50" ht="24.95" customHeight="1" outlineLevel="1" x14ac:dyDescent="0.25">
      <c r="A76" s="56">
        <v>64</v>
      </c>
      <c r="B76" s="237"/>
      <c r="C76" s="188"/>
      <c r="D76" s="188"/>
      <c r="E76" s="188"/>
      <c r="F76" s="188"/>
      <c r="G76" s="188"/>
      <c r="H76" s="188"/>
      <c r="I76" s="188"/>
      <c r="J76" s="188"/>
      <c r="K76" s="188"/>
      <c r="L76" s="188"/>
      <c r="M76" s="189"/>
      <c r="N76" s="75"/>
      <c r="O76" s="88"/>
      <c r="P76" s="64"/>
      <c r="Q76" s="145"/>
      <c r="R76" s="184"/>
      <c r="S76" s="81" t="e">
        <f t="shared" si="1"/>
        <v>#NUM!</v>
      </c>
      <c r="T76" s="185"/>
      <c r="U76" s="186"/>
      <c r="V76" s="187"/>
      <c r="W76" s="135"/>
      <c r="X76" s="135"/>
      <c r="Y76" s="135"/>
      <c r="Z76" s="135"/>
      <c r="AA76" s="135"/>
      <c r="AB76" s="216"/>
      <c r="AC76" s="217"/>
      <c r="AD76" s="217"/>
      <c r="AE76" s="218"/>
      <c r="AF76" s="139"/>
      <c r="AG76" s="140"/>
      <c r="AH76" s="140"/>
      <c r="AI76" s="141"/>
      <c r="AJ76" s="139"/>
      <c r="AK76" s="140"/>
      <c r="AL76" s="140"/>
      <c r="AM76" s="141"/>
      <c r="AN76" s="164"/>
      <c r="AO76" s="188"/>
      <c r="AP76" s="188"/>
      <c r="AQ76" s="188"/>
      <c r="AR76" s="188"/>
      <c r="AS76" s="189"/>
      <c r="AT76" s="209"/>
      <c r="AU76" s="210"/>
      <c r="AV76" s="210"/>
      <c r="AW76" s="210"/>
      <c r="AX76" s="211"/>
    </row>
    <row r="77" spans="1:50" ht="24.95" customHeight="1" outlineLevel="1" x14ac:dyDescent="0.25">
      <c r="A77" s="56">
        <v>65</v>
      </c>
      <c r="B77" s="201"/>
      <c r="C77" s="202"/>
      <c r="D77" s="202"/>
      <c r="E77" s="202"/>
      <c r="F77" s="202"/>
      <c r="G77" s="202"/>
      <c r="H77" s="202"/>
      <c r="I77" s="202"/>
      <c r="J77" s="202"/>
      <c r="K77" s="202"/>
      <c r="L77" s="202"/>
      <c r="M77" s="203"/>
      <c r="N77" s="93"/>
      <c r="O77" s="62"/>
      <c r="P77" s="64"/>
      <c r="Q77" s="167"/>
      <c r="R77" s="167"/>
      <c r="S77" s="81" t="e">
        <f t="shared" si="1"/>
        <v>#NUM!</v>
      </c>
      <c r="T77" s="204"/>
      <c r="U77" s="204"/>
      <c r="V77" s="204"/>
      <c r="W77" s="135"/>
      <c r="X77" s="135"/>
      <c r="Y77" s="135"/>
      <c r="Z77" s="135"/>
      <c r="AA77" s="135"/>
      <c r="AB77" s="135"/>
      <c r="AC77" s="135"/>
      <c r="AD77" s="135"/>
      <c r="AE77" s="135"/>
      <c r="AF77" s="135"/>
      <c r="AG77" s="135"/>
      <c r="AH77" s="135"/>
      <c r="AI77" s="135"/>
      <c r="AJ77" s="135"/>
      <c r="AK77" s="135"/>
      <c r="AL77" s="135"/>
      <c r="AM77" s="135"/>
      <c r="AN77" s="200"/>
      <c r="AO77" s="219"/>
      <c r="AP77" s="219"/>
      <c r="AQ77" s="219"/>
      <c r="AR77" s="219"/>
      <c r="AS77" s="219"/>
      <c r="AT77" s="209"/>
      <c r="AU77" s="210"/>
      <c r="AV77" s="210"/>
      <c r="AW77" s="210"/>
      <c r="AX77" s="211"/>
    </row>
    <row r="78" spans="1:50" ht="24.95" customHeight="1" outlineLevel="1" x14ac:dyDescent="0.25">
      <c r="A78" s="56">
        <v>66</v>
      </c>
      <c r="B78" s="201"/>
      <c r="C78" s="202"/>
      <c r="D78" s="202"/>
      <c r="E78" s="202"/>
      <c r="F78" s="202"/>
      <c r="G78" s="202"/>
      <c r="H78" s="202"/>
      <c r="I78" s="202"/>
      <c r="J78" s="202"/>
      <c r="K78" s="202"/>
      <c r="L78" s="202"/>
      <c r="M78" s="203"/>
      <c r="N78" s="92"/>
      <c r="O78" s="83"/>
      <c r="P78" s="86"/>
      <c r="Q78" s="167"/>
      <c r="R78" s="167"/>
      <c r="S78" s="81" t="e">
        <f t="shared" si="1"/>
        <v>#NUM!</v>
      </c>
      <c r="T78" s="206"/>
      <c r="U78" s="207"/>
      <c r="V78" s="208"/>
      <c r="W78" s="135"/>
      <c r="X78" s="135"/>
      <c r="Y78" s="135"/>
      <c r="Z78" s="135"/>
      <c r="AA78" s="135"/>
      <c r="AB78" s="139"/>
      <c r="AC78" s="140"/>
      <c r="AD78" s="140"/>
      <c r="AE78" s="141"/>
      <c r="AF78" s="139"/>
      <c r="AG78" s="140"/>
      <c r="AH78" s="140"/>
      <c r="AI78" s="141"/>
      <c r="AJ78" s="135"/>
      <c r="AK78" s="135"/>
      <c r="AL78" s="135"/>
      <c r="AM78" s="135"/>
      <c r="AN78" s="200"/>
      <c r="AO78" s="219"/>
      <c r="AP78" s="219"/>
      <c r="AQ78" s="219"/>
      <c r="AR78" s="219"/>
      <c r="AS78" s="219"/>
      <c r="AT78" s="209"/>
      <c r="AU78" s="210"/>
      <c r="AV78" s="210"/>
      <c r="AW78" s="210"/>
      <c r="AX78" s="211"/>
    </row>
    <row r="79" spans="1:50" ht="24.95" customHeight="1" outlineLevel="1" x14ac:dyDescent="0.25">
      <c r="A79" s="54">
        <v>67</v>
      </c>
      <c r="B79" s="181"/>
      <c r="C79" s="182"/>
      <c r="D79" s="182"/>
      <c r="E79" s="182"/>
      <c r="F79" s="182"/>
      <c r="G79" s="182"/>
      <c r="H79" s="182"/>
      <c r="I79" s="182"/>
      <c r="J79" s="182"/>
      <c r="K79" s="182"/>
      <c r="L79" s="182"/>
      <c r="M79" s="183"/>
      <c r="N79" s="76"/>
      <c r="O79" s="87"/>
      <c r="P79" s="86"/>
      <c r="Q79" s="145"/>
      <c r="R79" s="184"/>
      <c r="S79" s="81" t="e">
        <f t="shared" si="1"/>
        <v>#NUM!</v>
      </c>
      <c r="T79" s="185"/>
      <c r="U79" s="186"/>
      <c r="V79" s="187"/>
      <c r="W79" s="135"/>
      <c r="X79" s="135"/>
      <c r="Y79" s="135"/>
      <c r="Z79" s="135"/>
      <c r="AA79" s="135"/>
      <c r="AB79" s="216"/>
      <c r="AC79" s="217"/>
      <c r="AD79" s="217"/>
      <c r="AE79" s="218"/>
      <c r="AF79" s="136"/>
      <c r="AG79" s="137"/>
      <c r="AH79" s="137"/>
      <c r="AI79" s="138"/>
      <c r="AJ79" s="139"/>
      <c r="AK79" s="140"/>
      <c r="AL79" s="140"/>
      <c r="AM79" s="141"/>
      <c r="AN79" s="164"/>
      <c r="AO79" s="188"/>
      <c r="AP79" s="188"/>
      <c r="AQ79" s="188"/>
      <c r="AR79" s="188"/>
      <c r="AS79" s="189"/>
      <c r="AT79" s="209"/>
      <c r="AU79" s="210"/>
      <c r="AV79" s="210"/>
      <c r="AW79" s="210"/>
      <c r="AX79" s="211"/>
    </row>
    <row r="80" spans="1:50" customFormat="1" ht="9.9499999999999993" customHeight="1" x14ac:dyDescent="0.25">
      <c r="A80" s="123"/>
      <c r="S80" s="55"/>
      <c r="W80" s="163"/>
      <c r="X80" s="163"/>
      <c r="Y80" s="163"/>
      <c r="Z80" s="163"/>
      <c r="AA80" s="163"/>
    </row>
    <row r="81" spans="1:50" ht="24.95" customHeight="1" outlineLevel="1" x14ac:dyDescent="0.25">
      <c r="A81" s="54">
        <v>68</v>
      </c>
      <c r="B81" s="164"/>
      <c r="C81" s="165"/>
      <c r="D81" s="165"/>
      <c r="E81" s="165"/>
      <c r="F81" s="165"/>
      <c r="G81" s="165"/>
      <c r="H81" s="165"/>
      <c r="I81" s="165"/>
      <c r="J81" s="165"/>
      <c r="K81" s="165"/>
      <c r="L81" s="165"/>
      <c r="M81" s="166"/>
      <c r="N81" s="103"/>
      <c r="O81" s="87"/>
      <c r="P81" s="86"/>
      <c r="Q81" s="145"/>
      <c r="R81" s="184"/>
      <c r="S81" s="81" t="e">
        <f t="shared" ref="S81:S97" si="2">ROUNDDOWN(DAYS360(DATE(Q81,P81,O81),DATE($AN$5,$AL$5,$AJ$5))/360,0)</f>
        <v>#NUM!</v>
      </c>
      <c r="T81" s="185"/>
      <c r="U81" s="186"/>
      <c r="V81" s="187"/>
      <c r="W81" s="135"/>
      <c r="X81" s="135"/>
      <c r="Y81" s="135"/>
      <c r="Z81" s="135"/>
      <c r="AA81" s="135"/>
      <c r="AB81" s="216"/>
      <c r="AC81" s="217"/>
      <c r="AD81" s="217"/>
      <c r="AE81" s="218"/>
      <c r="AF81" s="139"/>
      <c r="AG81" s="140"/>
      <c r="AH81" s="140"/>
      <c r="AI81" s="141"/>
      <c r="AJ81" s="139"/>
      <c r="AK81" s="140"/>
      <c r="AL81" s="140"/>
      <c r="AM81" s="141"/>
      <c r="AN81" s="237"/>
      <c r="AO81" s="202"/>
      <c r="AP81" s="202"/>
      <c r="AQ81" s="202"/>
      <c r="AR81" s="202"/>
      <c r="AS81" s="203"/>
      <c r="AT81" s="209"/>
      <c r="AU81" s="210"/>
      <c r="AV81" s="210"/>
      <c r="AW81" s="210"/>
      <c r="AX81" s="211"/>
    </row>
    <row r="82" spans="1:50" ht="24.95" customHeight="1" outlineLevel="1" x14ac:dyDescent="0.25">
      <c r="A82" s="56">
        <v>69</v>
      </c>
      <c r="B82" s="164"/>
      <c r="C82" s="165"/>
      <c r="D82" s="165"/>
      <c r="E82" s="165"/>
      <c r="F82" s="165"/>
      <c r="G82" s="165"/>
      <c r="H82" s="165"/>
      <c r="I82" s="165"/>
      <c r="J82" s="165"/>
      <c r="K82" s="165"/>
      <c r="L82" s="165"/>
      <c r="M82" s="166"/>
      <c r="N82" s="80"/>
      <c r="O82" s="107"/>
      <c r="P82" s="64"/>
      <c r="Q82" s="145"/>
      <c r="R82" s="184"/>
      <c r="S82" s="81" t="e">
        <f t="shared" si="2"/>
        <v>#NUM!</v>
      </c>
      <c r="T82" s="185"/>
      <c r="U82" s="186"/>
      <c r="V82" s="187"/>
      <c r="W82" s="135"/>
      <c r="X82" s="135"/>
      <c r="Y82" s="135"/>
      <c r="Z82" s="135"/>
      <c r="AA82" s="135"/>
      <c r="AB82" s="136"/>
      <c r="AC82" s="137"/>
      <c r="AD82" s="137"/>
      <c r="AE82" s="138"/>
      <c r="AF82" s="139"/>
      <c r="AG82" s="140"/>
      <c r="AH82" s="140"/>
      <c r="AI82" s="141"/>
      <c r="AJ82" s="139"/>
      <c r="AK82" s="140"/>
      <c r="AL82" s="140"/>
      <c r="AM82" s="141"/>
      <c r="AN82" s="164"/>
      <c r="AO82" s="202"/>
      <c r="AP82" s="202"/>
      <c r="AQ82" s="202"/>
      <c r="AR82" s="202"/>
      <c r="AS82" s="203"/>
      <c r="AT82" s="209"/>
      <c r="AU82" s="210"/>
      <c r="AV82" s="210"/>
      <c r="AW82" s="210"/>
      <c r="AX82" s="211"/>
    </row>
    <row r="83" spans="1:50" ht="24.95" customHeight="1" outlineLevel="1" x14ac:dyDescent="0.25">
      <c r="A83" s="56">
        <v>70</v>
      </c>
      <c r="B83" s="237"/>
      <c r="C83" s="188"/>
      <c r="D83" s="188"/>
      <c r="E83" s="188"/>
      <c r="F83" s="188"/>
      <c r="G83" s="188"/>
      <c r="H83" s="188"/>
      <c r="I83" s="188"/>
      <c r="J83" s="188"/>
      <c r="K83" s="188"/>
      <c r="L83" s="188"/>
      <c r="M83" s="188"/>
      <c r="N83" s="73"/>
      <c r="O83" s="87"/>
      <c r="P83" s="86"/>
      <c r="Q83" s="145"/>
      <c r="R83" s="145"/>
      <c r="S83" s="81" t="e">
        <f t="shared" si="2"/>
        <v>#NUM!</v>
      </c>
      <c r="T83" s="146"/>
      <c r="U83" s="146"/>
      <c r="V83" s="146"/>
      <c r="W83" s="135"/>
      <c r="X83" s="135"/>
      <c r="Y83" s="135"/>
      <c r="Z83" s="135"/>
      <c r="AA83" s="135"/>
      <c r="AB83" s="193"/>
      <c r="AC83" s="193"/>
      <c r="AD83" s="193"/>
      <c r="AE83" s="193"/>
      <c r="AF83" s="193"/>
      <c r="AG83" s="193"/>
      <c r="AH83" s="193"/>
      <c r="AI83" s="193"/>
      <c r="AJ83" s="193"/>
      <c r="AK83" s="193"/>
      <c r="AL83" s="193"/>
      <c r="AM83" s="193"/>
      <c r="AN83" s="164"/>
      <c r="AO83" s="165"/>
      <c r="AP83" s="165"/>
      <c r="AQ83" s="165"/>
      <c r="AR83" s="165"/>
      <c r="AS83" s="166"/>
      <c r="AT83" s="209"/>
      <c r="AU83" s="210"/>
      <c r="AV83" s="210"/>
      <c r="AW83" s="210"/>
      <c r="AX83" s="211"/>
    </row>
    <row r="84" spans="1:50" ht="24.95" customHeight="1" outlineLevel="1" x14ac:dyDescent="0.25">
      <c r="A84" s="56">
        <v>71</v>
      </c>
      <c r="B84" s="164"/>
      <c r="C84" s="165"/>
      <c r="D84" s="165"/>
      <c r="E84" s="165"/>
      <c r="F84" s="165"/>
      <c r="G84" s="165"/>
      <c r="H84" s="165"/>
      <c r="I84" s="165"/>
      <c r="J84" s="165"/>
      <c r="K84" s="165"/>
      <c r="L84" s="165"/>
      <c r="M84" s="165"/>
      <c r="N84" s="74"/>
      <c r="O84" s="91"/>
      <c r="P84" s="64"/>
      <c r="Q84" s="145"/>
      <c r="R84" s="145"/>
      <c r="S84" s="81" t="e">
        <f t="shared" si="2"/>
        <v>#NUM!</v>
      </c>
      <c r="T84" s="146"/>
      <c r="U84" s="146"/>
      <c r="V84" s="146"/>
      <c r="W84" s="135"/>
      <c r="X84" s="135"/>
      <c r="Y84" s="135"/>
      <c r="Z84" s="135"/>
      <c r="AA84" s="135"/>
      <c r="AB84" s="193"/>
      <c r="AC84" s="193"/>
      <c r="AD84" s="193"/>
      <c r="AE84" s="193"/>
      <c r="AF84" s="193"/>
      <c r="AG84" s="193"/>
      <c r="AH84" s="193"/>
      <c r="AI84" s="193"/>
      <c r="AJ84" s="193"/>
      <c r="AK84" s="193"/>
      <c r="AL84" s="193"/>
      <c r="AM84" s="193"/>
      <c r="AN84" s="164"/>
      <c r="AO84" s="165"/>
      <c r="AP84" s="165"/>
      <c r="AQ84" s="165"/>
      <c r="AR84" s="165"/>
      <c r="AS84" s="166"/>
      <c r="AT84" s="209"/>
      <c r="AU84" s="210"/>
      <c r="AV84" s="210"/>
      <c r="AW84" s="210"/>
      <c r="AX84" s="211"/>
    </row>
    <row r="85" spans="1:50" ht="24.95" customHeight="1" outlineLevel="1" x14ac:dyDescent="0.25">
      <c r="A85" s="56">
        <v>72</v>
      </c>
      <c r="B85" s="164"/>
      <c r="C85" s="165"/>
      <c r="D85" s="165"/>
      <c r="E85" s="165"/>
      <c r="F85" s="165"/>
      <c r="G85" s="165"/>
      <c r="H85" s="165"/>
      <c r="I85" s="165"/>
      <c r="J85" s="165"/>
      <c r="K85" s="165"/>
      <c r="L85" s="165"/>
      <c r="M85" s="166"/>
      <c r="N85" s="79"/>
      <c r="O85" s="91"/>
      <c r="P85" s="64"/>
      <c r="Q85" s="145"/>
      <c r="R85" s="184"/>
      <c r="S85" s="81" t="e">
        <f t="shared" si="2"/>
        <v>#NUM!</v>
      </c>
      <c r="T85" s="169"/>
      <c r="U85" s="170"/>
      <c r="V85" s="171"/>
      <c r="W85" s="135"/>
      <c r="X85" s="135"/>
      <c r="Y85" s="135"/>
      <c r="Z85" s="135"/>
      <c r="AA85" s="135"/>
      <c r="AB85" s="136"/>
      <c r="AC85" s="137"/>
      <c r="AD85" s="137"/>
      <c r="AE85" s="138"/>
      <c r="AF85" s="136"/>
      <c r="AG85" s="137"/>
      <c r="AH85" s="137"/>
      <c r="AI85" s="138"/>
      <c r="AJ85" s="136"/>
      <c r="AK85" s="137"/>
      <c r="AL85" s="137"/>
      <c r="AM85" s="138"/>
      <c r="AN85" s="164"/>
      <c r="AO85" s="165"/>
      <c r="AP85" s="165"/>
      <c r="AQ85" s="165"/>
      <c r="AR85" s="165"/>
      <c r="AS85" s="166"/>
      <c r="AT85" s="209"/>
      <c r="AU85" s="210"/>
      <c r="AV85" s="210"/>
      <c r="AW85" s="210"/>
      <c r="AX85" s="211"/>
    </row>
    <row r="86" spans="1:50" ht="24.95" customHeight="1" outlineLevel="1" x14ac:dyDescent="0.25">
      <c r="A86" s="56">
        <v>73</v>
      </c>
      <c r="B86" s="220"/>
      <c r="C86" s="221"/>
      <c r="D86" s="221"/>
      <c r="E86" s="221"/>
      <c r="F86" s="221"/>
      <c r="G86" s="221"/>
      <c r="H86" s="221"/>
      <c r="I86" s="221"/>
      <c r="J86" s="221"/>
      <c r="K86" s="221"/>
      <c r="L86" s="221"/>
      <c r="M86" s="222"/>
      <c r="N86" s="72"/>
      <c r="O86" s="105"/>
      <c r="P86" s="106"/>
      <c r="Q86" s="158"/>
      <c r="R86" s="159"/>
      <c r="S86" s="81" t="e">
        <f t="shared" si="2"/>
        <v>#NUM!</v>
      </c>
      <c r="T86" s="274"/>
      <c r="U86" s="274"/>
      <c r="V86" s="274"/>
      <c r="W86" s="135"/>
      <c r="X86" s="135"/>
      <c r="Y86" s="135"/>
      <c r="Z86" s="135"/>
      <c r="AA86" s="135"/>
      <c r="AB86" s="223"/>
      <c r="AC86" s="224"/>
      <c r="AD86" s="224"/>
      <c r="AE86" s="225"/>
      <c r="AF86" s="223"/>
      <c r="AG86" s="224"/>
      <c r="AH86" s="224"/>
      <c r="AI86" s="225"/>
      <c r="AJ86" s="236"/>
      <c r="AK86" s="236"/>
      <c r="AL86" s="236"/>
      <c r="AM86" s="236"/>
      <c r="AN86" s="222"/>
      <c r="AO86" s="226"/>
      <c r="AP86" s="226"/>
      <c r="AQ86" s="226"/>
      <c r="AR86" s="226"/>
      <c r="AS86" s="226"/>
      <c r="AT86" s="209"/>
      <c r="AU86" s="210"/>
      <c r="AV86" s="210"/>
      <c r="AW86" s="210"/>
      <c r="AX86" s="211"/>
    </row>
    <row r="87" spans="1:50" ht="24.95" customHeight="1" outlineLevel="1" x14ac:dyDescent="0.25">
      <c r="A87" s="56">
        <v>74</v>
      </c>
      <c r="B87" s="164"/>
      <c r="C87" s="165"/>
      <c r="D87" s="165"/>
      <c r="E87" s="165"/>
      <c r="F87" s="165"/>
      <c r="G87" s="165"/>
      <c r="H87" s="165"/>
      <c r="I87" s="165"/>
      <c r="J87" s="165"/>
      <c r="K87" s="165"/>
      <c r="L87" s="165"/>
      <c r="M87" s="165"/>
      <c r="N87" s="103"/>
      <c r="O87" s="87"/>
      <c r="P87" s="86"/>
      <c r="Q87" s="145"/>
      <c r="R87" s="145"/>
      <c r="S87" s="81" t="e">
        <f t="shared" si="2"/>
        <v>#NUM!</v>
      </c>
      <c r="T87" s="146"/>
      <c r="U87" s="146"/>
      <c r="V87" s="146"/>
      <c r="W87" s="135"/>
      <c r="X87" s="135"/>
      <c r="Y87" s="135"/>
      <c r="Z87" s="135"/>
      <c r="AA87" s="135"/>
      <c r="AB87" s="193"/>
      <c r="AC87" s="193"/>
      <c r="AD87" s="193"/>
      <c r="AE87" s="193"/>
      <c r="AF87" s="193"/>
      <c r="AG87" s="193"/>
      <c r="AH87" s="193"/>
      <c r="AI87" s="193"/>
      <c r="AJ87" s="193"/>
      <c r="AK87" s="193"/>
      <c r="AL87" s="193"/>
      <c r="AM87" s="193"/>
      <c r="AN87" s="164"/>
      <c r="AO87" s="165"/>
      <c r="AP87" s="165"/>
      <c r="AQ87" s="165"/>
      <c r="AR87" s="165"/>
      <c r="AS87" s="166"/>
      <c r="AT87" s="209"/>
      <c r="AU87" s="210"/>
      <c r="AV87" s="210"/>
      <c r="AW87" s="210"/>
      <c r="AX87" s="211"/>
    </row>
    <row r="88" spans="1:50" ht="24.95" customHeight="1" outlineLevel="1" x14ac:dyDescent="0.25">
      <c r="A88" s="56">
        <v>75</v>
      </c>
      <c r="B88" s="164"/>
      <c r="C88" s="165"/>
      <c r="D88" s="165"/>
      <c r="E88" s="165"/>
      <c r="F88" s="165"/>
      <c r="G88" s="165"/>
      <c r="H88" s="165"/>
      <c r="I88" s="165"/>
      <c r="J88" s="70"/>
      <c r="K88" s="70"/>
      <c r="L88" s="70"/>
      <c r="M88" s="71"/>
      <c r="N88" s="79"/>
      <c r="O88" s="91"/>
      <c r="P88" s="64"/>
      <c r="Q88" s="145"/>
      <c r="R88" s="184"/>
      <c r="S88" s="81" t="e">
        <f t="shared" si="2"/>
        <v>#NUM!</v>
      </c>
      <c r="T88" s="169"/>
      <c r="U88" s="170"/>
      <c r="V88" s="171"/>
      <c r="W88" s="135"/>
      <c r="X88" s="135"/>
      <c r="Y88" s="135"/>
      <c r="Z88" s="135"/>
      <c r="AA88" s="135"/>
      <c r="AB88" s="136"/>
      <c r="AC88" s="137"/>
      <c r="AD88" s="137"/>
      <c r="AE88" s="138"/>
      <c r="AF88" s="139"/>
      <c r="AG88" s="140"/>
      <c r="AH88" s="140"/>
      <c r="AI88" s="141"/>
      <c r="AJ88" s="139"/>
      <c r="AK88" s="140"/>
      <c r="AL88" s="140"/>
      <c r="AM88" s="141"/>
      <c r="AN88" s="164"/>
      <c r="AO88" s="165"/>
      <c r="AP88" s="165"/>
      <c r="AQ88" s="165"/>
      <c r="AR88" s="165"/>
      <c r="AS88" s="166"/>
      <c r="AT88" s="209"/>
      <c r="AU88" s="210"/>
      <c r="AV88" s="210"/>
      <c r="AW88" s="210"/>
      <c r="AX88" s="211"/>
    </row>
    <row r="89" spans="1:50" ht="24.95" customHeight="1" outlineLevel="1" x14ac:dyDescent="0.25">
      <c r="A89" s="56">
        <v>76</v>
      </c>
      <c r="B89" s="220"/>
      <c r="C89" s="221"/>
      <c r="D89" s="221"/>
      <c r="E89" s="221"/>
      <c r="F89" s="221"/>
      <c r="G89" s="221"/>
      <c r="H89" s="221"/>
      <c r="I89" s="221"/>
      <c r="J89" s="221"/>
      <c r="K89" s="221"/>
      <c r="L89" s="221"/>
      <c r="M89" s="222"/>
      <c r="N89" s="97"/>
      <c r="O89" s="65"/>
      <c r="P89" s="66"/>
      <c r="Q89" s="158"/>
      <c r="R89" s="159"/>
      <c r="S89" s="81" t="e">
        <f t="shared" si="2"/>
        <v>#NUM!</v>
      </c>
      <c r="T89" s="271"/>
      <c r="U89" s="272"/>
      <c r="V89" s="273"/>
      <c r="W89" s="135"/>
      <c r="X89" s="135"/>
      <c r="Y89" s="135"/>
      <c r="Z89" s="135"/>
      <c r="AA89" s="135"/>
      <c r="AB89" s="223"/>
      <c r="AC89" s="224"/>
      <c r="AD89" s="224"/>
      <c r="AE89" s="225"/>
      <c r="AF89" s="223"/>
      <c r="AG89" s="224"/>
      <c r="AH89" s="224"/>
      <c r="AI89" s="225"/>
      <c r="AJ89" s="236"/>
      <c r="AK89" s="236"/>
      <c r="AL89" s="236"/>
      <c r="AM89" s="236"/>
      <c r="AN89" s="221"/>
      <c r="AO89" s="221"/>
      <c r="AP89" s="221"/>
      <c r="AQ89" s="221"/>
      <c r="AR89" s="221"/>
      <c r="AS89" s="222"/>
      <c r="AT89" s="209"/>
      <c r="AU89" s="210"/>
      <c r="AV89" s="210"/>
      <c r="AW89" s="210"/>
      <c r="AX89" s="211"/>
    </row>
    <row r="90" spans="1:50" ht="24.95" customHeight="1" outlineLevel="1" x14ac:dyDescent="0.25">
      <c r="A90" s="56">
        <v>77</v>
      </c>
      <c r="B90" s="230"/>
      <c r="C90" s="231"/>
      <c r="D90" s="231"/>
      <c r="E90" s="231"/>
      <c r="F90" s="231"/>
      <c r="G90" s="231"/>
      <c r="H90" s="231"/>
      <c r="I90" s="231"/>
      <c r="J90" s="231"/>
      <c r="K90" s="231"/>
      <c r="L90" s="231"/>
      <c r="M90" s="232"/>
      <c r="N90" s="68"/>
      <c r="O90" s="84"/>
      <c r="P90" s="85"/>
      <c r="Q90" s="233"/>
      <c r="R90" s="234"/>
      <c r="S90" s="81" t="e">
        <f t="shared" si="2"/>
        <v>#NUM!</v>
      </c>
      <c r="T90" s="235"/>
      <c r="U90" s="235"/>
      <c r="V90" s="235"/>
      <c r="W90" s="135"/>
      <c r="X90" s="135"/>
      <c r="Y90" s="135"/>
      <c r="Z90" s="135"/>
      <c r="AA90" s="135"/>
      <c r="AB90" s="136"/>
      <c r="AC90" s="137"/>
      <c r="AD90" s="137"/>
      <c r="AE90" s="138"/>
      <c r="AF90" s="136"/>
      <c r="AG90" s="137"/>
      <c r="AH90" s="137"/>
      <c r="AI90" s="138"/>
      <c r="AJ90" s="139"/>
      <c r="AK90" s="140"/>
      <c r="AL90" s="140"/>
      <c r="AM90" s="141"/>
      <c r="AN90" s="205"/>
      <c r="AO90" s="199"/>
      <c r="AP90" s="199"/>
      <c r="AQ90" s="199"/>
      <c r="AR90" s="199"/>
      <c r="AS90" s="200"/>
      <c r="AT90" s="209"/>
      <c r="AU90" s="210"/>
      <c r="AV90" s="210"/>
      <c r="AW90" s="210"/>
      <c r="AX90" s="211"/>
    </row>
    <row r="91" spans="1:50" ht="24.95" customHeight="1" outlineLevel="1" x14ac:dyDescent="0.25">
      <c r="A91" s="56">
        <v>78</v>
      </c>
      <c r="B91" s="213"/>
      <c r="C91" s="213"/>
      <c r="D91" s="213"/>
      <c r="E91" s="213"/>
      <c r="F91" s="214"/>
      <c r="G91" s="214"/>
      <c r="H91" s="214"/>
      <c r="I91" s="214"/>
      <c r="J91" s="214"/>
      <c r="K91" s="214"/>
      <c r="L91" s="214"/>
      <c r="M91" s="214"/>
      <c r="N91" s="96"/>
      <c r="O91" s="89"/>
      <c r="P91" s="90"/>
      <c r="Q91" s="215"/>
      <c r="R91" s="215"/>
      <c r="S91" s="81" t="e">
        <f t="shared" si="2"/>
        <v>#NUM!</v>
      </c>
      <c r="T91" s="204"/>
      <c r="U91" s="204"/>
      <c r="V91" s="204"/>
      <c r="W91" s="135"/>
      <c r="X91" s="135"/>
      <c r="Y91" s="135"/>
      <c r="Z91" s="135"/>
      <c r="AA91" s="135"/>
      <c r="AB91" s="136"/>
      <c r="AC91" s="137"/>
      <c r="AD91" s="137"/>
      <c r="AE91" s="138"/>
      <c r="AF91" s="139"/>
      <c r="AG91" s="140"/>
      <c r="AH91" s="140"/>
      <c r="AI91" s="141"/>
      <c r="AJ91" s="139"/>
      <c r="AK91" s="140"/>
      <c r="AL91" s="140"/>
      <c r="AM91" s="141"/>
      <c r="AN91" s="212"/>
      <c r="AO91" s="212"/>
      <c r="AP91" s="212"/>
      <c r="AQ91" s="212"/>
      <c r="AR91" s="212"/>
      <c r="AS91" s="212"/>
      <c r="AT91" s="209"/>
      <c r="AU91" s="210"/>
      <c r="AV91" s="210"/>
      <c r="AW91" s="210"/>
      <c r="AX91" s="211"/>
    </row>
    <row r="92" spans="1:50" ht="24.95" customHeight="1" outlineLevel="1" x14ac:dyDescent="0.25">
      <c r="A92" s="56">
        <v>79</v>
      </c>
      <c r="B92" s="201"/>
      <c r="C92" s="202"/>
      <c r="D92" s="202"/>
      <c r="E92" s="202"/>
      <c r="F92" s="202"/>
      <c r="G92" s="202"/>
      <c r="H92" s="202"/>
      <c r="I92" s="202"/>
      <c r="J92" s="202"/>
      <c r="K92" s="202"/>
      <c r="L92" s="202"/>
      <c r="M92" s="203"/>
      <c r="N92" s="93"/>
      <c r="O92" s="62"/>
      <c r="P92" s="64"/>
      <c r="Q92" s="167"/>
      <c r="R92" s="168"/>
      <c r="S92" s="81" t="e">
        <f t="shared" si="2"/>
        <v>#NUM!</v>
      </c>
      <c r="T92" s="206"/>
      <c r="U92" s="207"/>
      <c r="V92" s="208"/>
      <c r="W92" s="135"/>
      <c r="X92" s="135"/>
      <c r="Y92" s="135"/>
      <c r="Z92" s="135"/>
      <c r="AA92" s="135"/>
      <c r="AB92" s="136"/>
      <c r="AC92" s="137"/>
      <c r="AD92" s="137"/>
      <c r="AE92" s="138"/>
      <c r="AF92" s="139"/>
      <c r="AG92" s="140"/>
      <c r="AH92" s="140"/>
      <c r="AI92" s="141"/>
      <c r="AJ92" s="139"/>
      <c r="AK92" s="140"/>
      <c r="AL92" s="140"/>
      <c r="AM92" s="141"/>
      <c r="AN92" s="199"/>
      <c r="AO92" s="199"/>
      <c r="AP92" s="199"/>
      <c r="AQ92" s="199"/>
      <c r="AR92" s="199"/>
      <c r="AS92" s="200"/>
      <c r="AT92" s="209"/>
      <c r="AU92" s="210"/>
      <c r="AV92" s="210"/>
      <c r="AW92" s="210"/>
      <c r="AX92" s="211"/>
    </row>
    <row r="93" spans="1:50" ht="24.95" customHeight="1" outlineLevel="1" x14ac:dyDescent="0.25">
      <c r="A93" s="56">
        <v>80</v>
      </c>
      <c r="B93" s="201"/>
      <c r="C93" s="202"/>
      <c r="D93" s="202"/>
      <c r="E93" s="202"/>
      <c r="F93" s="202"/>
      <c r="G93" s="202"/>
      <c r="H93" s="202"/>
      <c r="I93" s="202"/>
      <c r="J93" s="202"/>
      <c r="K93" s="202"/>
      <c r="L93" s="202"/>
      <c r="M93" s="203"/>
      <c r="N93" s="93"/>
      <c r="O93" s="62"/>
      <c r="P93" s="64"/>
      <c r="Q93" s="167"/>
      <c r="R93" s="167"/>
      <c r="S93" s="81" t="e">
        <f t="shared" si="2"/>
        <v>#NUM!</v>
      </c>
      <c r="T93" s="204"/>
      <c r="U93" s="204"/>
      <c r="V93" s="204"/>
      <c r="W93" s="135"/>
      <c r="X93" s="135"/>
      <c r="Y93" s="135"/>
      <c r="Z93" s="135"/>
      <c r="AA93" s="135"/>
      <c r="AB93" s="136"/>
      <c r="AC93" s="137"/>
      <c r="AD93" s="137"/>
      <c r="AE93" s="138"/>
      <c r="AF93" s="139"/>
      <c r="AG93" s="140"/>
      <c r="AH93" s="140"/>
      <c r="AI93" s="141"/>
      <c r="AJ93" s="139"/>
      <c r="AK93" s="140"/>
      <c r="AL93" s="140"/>
      <c r="AM93" s="141"/>
      <c r="AN93" s="200"/>
      <c r="AO93" s="219"/>
      <c r="AP93" s="219"/>
      <c r="AQ93" s="219"/>
      <c r="AR93" s="219"/>
      <c r="AS93" s="219"/>
      <c r="AT93" s="209"/>
      <c r="AU93" s="210"/>
      <c r="AV93" s="210"/>
      <c r="AW93" s="210"/>
      <c r="AX93" s="211"/>
    </row>
    <row r="94" spans="1:50" ht="24.95" customHeight="1" outlineLevel="1" x14ac:dyDescent="0.25">
      <c r="A94" s="56">
        <v>81</v>
      </c>
      <c r="B94" s="201"/>
      <c r="C94" s="202"/>
      <c r="D94" s="202"/>
      <c r="E94" s="202"/>
      <c r="F94" s="202"/>
      <c r="G94" s="202"/>
      <c r="H94" s="202"/>
      <c r="I94" s="202"/>
      <c r="J94" s="202"/>
      <c r="K94" s="202"/>
      <c r="L94" s="202"/>
      <c r="M94" s="203"/>
      <c r="N94" s="93"/>
      <c r="O94" s="62"/>
      <c r="P94" s="64"/>
      <c r="Q94" s="167"/>
      <c r="R94" s="167"/>
      <c r="S94" s="81" t="e">
        <f t="shared" si="2"/>
        <v>#NUM!</v>
      </c>
      <c r="T94" s="204"/>
      <c r="U94" s="204"/>
      <c r="V94" s="204"/>
      <c r="W94" s="135"/>
      <c r="X94" s="135"/>
      <c r="Y94" s="135"/>
      <c r="Z94" s="135"/>
      <c r="AA94" s="135"/>
      <c r="AB94" s="136"/>
      <c r="AC94" s="137"/>
      <c r="AD94" s="137"/>
      <c r="AE94" s="138"/>
      <c r="AF94" s="139"/>
      <c r="AG94" s="140"/>
      <c r="AH94" s="140"/>
      <c r="AI94" s="141"/>
      <c r="AJ94" s="139"/>
      <c r="AK94" s="140"/>
      <c r="AL94" s="140"/>
      <c r="AM94" s="141"/>
      <c r="AN94" s="200"/>
      <c r="AO94" s="219"/>
      <c r="AP94" s="219"/>
      <c r="AQ94" s="219"/>
      <c r="AR94" s="219"/>
      <c r="AS94" s="219"/>
      <c r="AT94" s="209"/>
      <c r="AU94" s="210"/>
      <c r="AV94" s="210"/>
      <c r="AW94" s="210"/>
      <c r="AX94" s="211"/>
    </row>
    <row r="95" spans="1:50" ht="24.95" customHeight="1" outlineLevel="1" x14ac:dyDescent="0.25">
      <c r="A95" s="56">
        <v>82</v>
      </c>
      <c r="B95" s="164"/>
      <c r="C95" s="165"/>
      <c r="D95" s="165"/>
      <c r="E95" s="165"/>
      <c r="F95" s="165"/>
      <c r="G95" s="165"/>
      <c r="H95" s="165"/>
      <c r="I95" s="165"/>
      <c r="J95" s="165"/>
      <c r="K95" s="165"/>
      <c r="L95" s="165"/>
      <c r="M95" s="165"/>
      <c r="N95" s="40"/>
      <c r="O95" s="62"/>
      <c r="P95" s="64"/>
      <c r="Q95" s="167"/>
      <c r="R95" s="167"/>
      <c r="S95" s="81" t="e">
        <f t="shared" si="2"/>
        <v>#NUM!</v>
      </c>
      <c r="T95" s="146"/>
      <c r="U95" s="146"/>
      <c r="V95" s="146"/>
      <c r="W95" s="135"/>
      <c r="X95" s="135"/>
      <c r="Y95" s="135"/>
      <c r="Z95" s="135"/>
      <c r="AA95" s="135"/>
      <c r="AB95" s="136"/>
      <c r="AC95" s="137"/>
      <c r="AD95" s="137"/>
      <c r="AE95" s="138"/>
      <c r="AF95" s="139"/>
      <c r="AG95" s="140"/>
      <c r="AH95" s="140"/>
      <c r="AI95" s="141"/>
      <c r="AJ95" s="139"/>
      <c r="AK95" s="140"/>
      <c r="AL95" s="140"/>
      <c r="AM95" s="141"/>
      <c r="AN95" s="197"/>
      <c r="AO95" s="197"/>
      <c r="AP95" s="197"/>
      <c r="AQ95" s="197"/>
      <c r="AR95" s="197"/>
      <c r="AS95" s="197"/>
      <c r="AT95" s="209"/>
      <c r="AU95" s="210"/>
      <c r="AV95" s="210"/>
      <c r="AW95" s="210"/>
      <c r="AX95" s="211"/>
    </row>
    <row r="96" spans="1:50" ht="24.95" customHeight="1" outlineLevel="1" x14ac:dyDescent="0.25">
      <c r="A96" s="56">
        <v>83</v>
      </c>
      <c r="B96" s="164"/>
      <c r="C96" s="165"/>
      <c r="D96" s="165"/>
      <c r="E96" s="165"/>
      <c r="F96" s="165"/>
      <c r="G96" s="165"/>
      <c r="H96" s="165"/>
      <c r="I96" s="165"/>
      <c r="J96" s="165"/>
      <c r="K96" s="165"/>
      <c r="L96" s="165"/>
      <c r="M96" s="166"/>
      <c r="N96" s="40"/>
      <c r="O96" s="62"/>
      <c r="P96" s="64"/>
      <c r="Q96" s="167"/>
      <c r="R96" s="168"/>
      <c r="S96" s="81" t="e">
        <f t="shared" si="2"/>
        <v>#NUM!</v>
      </c>
      <c r="T96" s="169"/>
      <c r="U96" s="170"/>
      <c r="V96" s="171"/>
      <c r="W96" s="135"/>
      <c r="X96" s="135"/>
      <c r="Y96" s="135"/>
      <c r="Z96" s="135"/>
      <c r="AA96" s="135"/>
      <c r="AB96" s="136"/>
      <c r="AC96" s="137"/>
      <c r="AD96" s="137"/>
      <c r="AE96" s="138"/>
      <c r="AF96" s="136"/>
      <c r="AG96" s="137"/>
      <c r="AH96" s="137"/>
      <c r="AI96" s="138"/>
      <c r="AJ96" s="136"/>
      <c r="AK96" s="137"/>
      <c r="AL96" s="137"/>
      <c r="AM96" s="138"/>
      <c r="AN96" s="190"/>
      <c r="AO96" s="191"/>
      <c r="AP96" s="191"/>
      <c r="AQ96" s="191"/>
      <c r="AR96" s="191"/>
      <c r="AS96" s="192"/>
      <c r="AT96" s="227"/>
      <c r="AU96" s="228"/>
      <c r="AV96" s="228"/>
      <c r="AW96" s="228"/>
      <c r="AX96" s="229"/>
    </row>
    <row r="97" spans="1:50" ht="24.95" customHeight="1" outlineLevel="1" x14ac:dyDescent="0.25">
      <c r="A97" s="124">
        <v>84</v>
      </c>
      <c r="B97" s="164"/>
      <c r="C97" s="165"/>
      <c r="D97" s="165"/>
      <c r="E97" s="165"/>
      <c r="F97" s="165"/>
      <c r="G97" s="165"/>
      <c r="H97" s="165"/>
      <c r="I97" s="165"/>
      <c r="J97" s="165"/>
      <c r="K97" s="165"/>
      <c r="L97" s="165"/>
      <c r="M97" s="165"/>
      <c r="N97" s="93"/>
      <c r="O97" s="62"/>
      <c r="P97" s="64"/>
      <c r="Q97" s="167"/>
      <c r="R97" s="167"/>
      <c r="S97" s="81" t="e">
        <f t="shared" si="2"/>
        <v>#NUM!</v>
      </c>
      <c r="T97" s="146"/>
      <c r="U97" s="146"/>
      <c r="V97" s="146"/>
      <c r="W97" s="135"/>
      <c r="X97" s="135"/>
      <c r="Y97" s="135"/>
      <c r="Z97" s="135"/>
      <c r="AA97" s="135"/>
      <c r="AB97" s="193"/>
      <c r="AC97" s="193"/>
      <c r="AD97" s="193"/>
      <c r="AE97" s="193"/>
      <c r="AF97" s="136"/>
      <c r="AG97" s="137"/>
      <c r="AH97" s="137"/>
      <c r="AI97" s="138"/>
      <c r="AJ97" s="193"/>
      <c r="AK97" s="193"/>
      <c r="AL97" s="193"/>
      <c r="AM97" s="193"/>
      <c r="AN97" s="197"/>
      <c r="AO97" s="197"/>
      <c r="AP97" s="197"/>
      <c r="AQ97" s="197"/>
      <c r="AR97" s="197"/>
      <c r="AS97" s="197"/>
      <c r="AT97" s="57"/>
      <c r="AU97" s="57"/>
      <c r="AV97" s="57"/>
      <c r="AW97" s="57"/>
      <c r="AX97" s="58"/>
    </row>
    <row r="98" spans="1:50" customFormat="1" ht="9.9499999999999993" customHeight="1" x14ac:dyDescent="0.25">
      <c r="A98" s="123"/>
      <c r="S98" s="94"/>
      <c r="T98" s="95"/>
      <c r="U98" s="95"/>
      <c r="V98" s="95"/>
      <c r="W98" s="163"/>
      <c r="X98" s="163"/>
      <c r="Y98" s="163"/>
      <c r="Z98" s="163"/>
      <c r="AA98" s="163"/>
      <c r="AB98" s="95"/>
      <c r="AC98" s="95"/>
      <c r="AD98" s="95"/>
      <c r="AE98" s="95"/>
      <c r="AF98" s="95"/>
      <c r="AG98" s="95"/>
      <c r="AH98" s="95"/>
      <c r="AI98" s="95"/>
      <c r="AJ98" s="95"/>
      <c r="AK98" s="95"/>
      <c r="AL98" s="95"/>
      <c r="AM98" s="95"/>
      <c r="AN98" s="95"/>
      <c r="AO98" s="95"/>
      <c r="AP98" s="95"/>
      <c r="AQ98" s="95"/>
    </row>
    <row r="99" spans="1:50" ht="24.95" customHeight="1" outlineLevel="1" x14ac:dyDescent="0.25">
      <c r="A99" s="54">
        <v>85</v>
      </c>
      <c r="B99" s="201"/>
      <c r="C99" s="202"/>
      <c r="D99" s="202"/>
      <c r="E99" s="202"/>
      <c r="F99" s="202"/>
      <c r="G99" s="202"/>
      <c r="H99" s="202"/>
      <c r="I99" s="202"/>
      <c r="J99" s="202"/>
      <c r="K99" s="202"/>
      <c r="L99" s="202"/>
      <c r="M99" s="203"/>
      <c r="N99" s="100"/>
      <c r="O99" s="87"/>
      <c r="P99" s="86"/>
      <c r="Q99" s="145"/>
      <c r="R99" s="184"/>
      <c r="S99" s="81" t="e">
        <f t="shared" ref="S99:S114" si="3">ROUNDDOWN(DAYS360(DATE(Q99,P99,O99),DATE($AN$5,$AL$5,$AJ$5))/360,0)</f>
        <v>#NUM!</v>
      </c>
      <c r="T99" s="185"/>
      <c r="U99" s="186"/>
      <c r="V99" s="187"/>
      <c r="W99" s="135"/>
      <c r="X99" s="135"/>
      <c r="Y99" s="135"/>
      <c r="Z99" s="135"/>
      <c r="AA99" s="135"/>
      <c r="AB99" s="136"/>
      <c r="AC99" s="137"/>
      <c r="AD99" s="137"/>
      <c r="AE99" s="138"/>
      <c r="AF99" s="136"/>
      <c r="AG99" s="137"/>
      <c r="AH99" s="137"/>
      <c r="AI99" s="138"/>
      <c r="AJ99" s="136"/>
      <c r="AK99" s="137"/>
      <c r="AL99" s="137"/>
      <c r="AM99" s="138"/>
      <c r="AN99" s="164"/>
      <c r="AO99" s="188"/>
      <c r="AP99" s="188"/>
      <c r="AQ99" s="188"/>
      <c r="AR99" s="188"/>
      <c r="AS99" s="189"/>
      <c r="AT99" s="152"/>
      <c r="AU99" s="153"/>
      <c r="AV99" s="153"/>
      <c r="AW99" s="153"/>
      <c r="AX99" s="154"/>
    </row>
    <row r="100" spans="1:50" ht="24.95" customHeight="1" outlineLevel="1" x14ac:dyDescent="0.25">
      <c r="A100" s="56">
        <v>86</v>
      </c>
      <c r="B100" s="201"/>
      <c r="C100" s="202"/>
      <c r="D100" s="202"/>
      <c r="E100" s="202"/>
      <c r="F100" s="202"/>
      <c r="G100" s="202"/>
      <c r="H100" s="202"/>
      <c r="I100" s="202"/>
      <c r="J100" s="202"/>
      <c r="K100" s="202"/>
      <c r="L100" s="202"/>
      <c r="M100" s="203"/>
      <c r="N100" s="93"/>
      <c r="O100" s="62"/>
      <c r="P100" s="64"/>
      <c r="Q100" s="167"/>
      <c r="R100" s="168"/>
      <c r="S100" s="81" t="e">
        <f t="shared" si="3"/>
        <v>#NUM!</v>
      </c>
      <c r="T100" s="206"/>
      <c r="U100" s="207"/>
      <c r="V100" s="208"/>
      <c r="W100" s="135"/>
      <c r="X100" s="135"/>
      <c r="Y100" s="135"/>
      <c r="Z100" s="135"/>
      <c r="AA100" s="135"/>
      <c r="AB100" s="139"/>
      <c r="AC100" s="140"/>
      <c r="AD100" s="140"/>
      <c r="AE100" s="141"/>
      <c r="AF100" s="139"/>
      <c r="AG100" s="140"/>
      <c r="AH100" s="140"/>
      <c r="AI100" s="141"/>
      <c r="AJ100" s="139"/>
      <c r="AK100" s="140"/>
      <c r="AL100" s="140"/>
      <c r="AM100" s="141"/>
      <c r="AN100" s="199"/>
      <c r="AO100" s="199"/>
      <c r="AP100" s="199"/>
      <c r="AQ100" s="199"/>
      <c r="AR100" s="199"/>
      <c r="AS100" s="200"/>
      <c r="AT100" s="152"/>
      <c r="AU100" s="153"/>
      <c r="AV100" s="153"/>
      <c r="AW100" s="153"/>
      <c r="AX100" s="154"/>
    </row>
    <row r="101" spans="1:50" ht="24.95" customHeight="1" outlineLevel="1" x14ac:dyDescent="0.25">
      <c r="A101" s="56">
        <v>87</v>
      </c>
      <c r="B101" s="201"/>
      <c r="C101" s="202"/>
      <c r="D101" s="202"/>
      <c r="E101" s="202"/>
      <c r="F101" s="202"/>
      <c r="G101" s="202"/>
      <c r="H101" s="202"/>
      <c r="I101" s="202"/>
      <c r="J101" s="202"/>
      <c r="K101" s="202"/>
      <c r="L101" s="202"/>
      <c r="M101" s="203"/>
      <c r="N101" s="92"/>
      <c r="O101" s="62"/>
      <c r="P101" s="64"/>
      <c r="Q101" s="167"/>
      <c r="R101" s="167"/>
      <c r="S101" s="81" t="e">
        <f t="shared" si="3"/>
        <v>#NUM!</v>
      </c>
      <c r="T101" s="204"/>
      <c r="U101" s="204"/>
      <c r="V101" s="204"/>
      <c r="W101" s="135"/>
      <c r="X101" s="135"/>
      <c r="Y101" s="135"/>
      <c r="Z101" s="135"/>
      <c r="AA101" s="135"/>
      <c r="AB101" s="135"/>
      <c r="AC101" s="135"/>
      <c r="AD101" s="135"/>
      <c r="AE101" s="135"/>
      <c r="AF101" s="135"/>
      <c r="AG101" s="135"/>
      <c r="AH101" s="135"/>
      <c r="AI101" s="135"/>
      <c r="AJ101" s="135"/>
      <c r="AK101" s="135"/>
      <c r="AL101" s="135"/>
      <c r="AM101" s="135"/>
      <c r="AN101" s="205"/>
      <c r="AO101" s="199"/>
      <c r="AP101" s="199"/>
      <c r="AQ101" s="199"/>
      <c r="AR101" s="199"/>
      <c r="AS101" s="200"/>
      <c r="AT101" s="152"/>
      <c r="AU101" s="153"/>
      <c r="AV101" s="153"/>
      <c r="AW101" s="153"/>
      <c r="AX101" s="154"/>
    </row>
    <row r="102" spans="1:50" ht="24.95" customHeight="1" outlineLevel="1" x14ac:dyDescent="0.25">
      <c r="A102" s="56">
        <v>88</v>
      </c>
      <c r="B102" s="155"/>
      <c r="C102" s="156"/>
      <c r="D102" s="156"/>
      <c r="E102" s="156"/>
      <c r="F102" s="156"/>
      <c r="G102" s="156"/>
      <c r="H102" s="156"/>
      <c r="I102" s="156"/>
      <c r="J102" s="156"/>
      <c r="K102" s="156"/>
      <c r="L102" s="156"/>
      <c r="M102" s="157"/>
      <c r="N102" s="78"/>
      <c r="O102" s="65"/>
      <c r="P102" s="66"/>
      <c r="Q102" s="158"/>
      <c r="R102" s="159"/>
      <c r="S102" s="81" t="e">
        <f t="shared" si="3"/>
        <v>#NUM!</v>
      </c>
      <c r="T102" s="160"/>
      <c r="U102" s="161"/>
      <c r="V102" s="162"/>
      <c r="W102" s="135"/>
      <c r="X102" s="135"/>
      <c r="Y102" s="135"/>
      <c r="Z102" s="135"/>
      <c r="AA102" s="135"/>
      <c r="AB102" s="136"/>
      <c r="AC102" s="137"/>
      <c r="AD102" s="137"/>
      <c r="AE102" s="138"/>
      <c r="AF102" s="139"/>
      <c r="AG102" s="140"/>
      <c r="AH102" s="140"/>
      <c r="AI102" s="141"/>
      <c r="AJ102" s="194"/>
      <c r="AK102" s="195"/>
      <c r="AL102" s="195"/>
      <c r="AM102" s="196"/>
      <c r="AN102" s="164"/>
      <c r="AO102" s="165"/>
      <c r="AP102" s="165"/>
      <c r="AQ102" s="165"/>
      <c r="AR102" s="165"/>
      <c r="AS102" s="166"/>
      <c r="AT102" s="152"/>
      <c r="AU102" s="153"/>
      <c r="AV102" s="153"/>
      <c r="AW102" s="153"/>
      <c r="AX102" s="154"/>
    </row>
    <row r="103" spans="1:50" ht="24.95" customHeight="1" outlineLevel="1" x14ac:dyDescent="0.25">
      <c r="A103" s="56">
        <v>89</v>
      </c>
      <c r="B103" s="164"/>
      <c r="C103" s="165"/>
      <c r="D103" s="165"/>
      <c r="E103" s="165"/>
      <c r="F103" s="165"/>
      <c r="G103" s="165"/>
      <c r="H103" s="165"/>
      <c r="I103" s="165"/>
      <c r="J103" s="165"/>
      <c r="K103" s="165"/>
      <c r="L103" s="165"/>
      <c r="M103" s="166"/>
      <c r="N103" s="79"/>
      <c r="O103" s="91"/>
      <c r="P103" s="64"/>
      <c r="Q103" s="145"/>
      <c r="R103" s="184"/>
      <c r="S103" s="81" t="e">
        <f t="shared" si="3"/>
        <v>#NUM!</v>
      </c>
      <c r="T103" s="169"/>
      <c r="U103" s="170"/>
      <c r="V103" s="171"/>
      <c r="W103" s="135"/>
      <c r="X103" s="135"/>
      <c r="Y103" s="135"/>
      <c r="Z103" s="135"/>
      <c r="AA103" s="135"/>
      <c r="AB103" s="136"/>
      <c r="AC103" s="137"/>
      <c r="AD103" s="137"/>
      <c r="AE103" s="138"/>
      <c r="AF103" s="136"/>
      <c r="AG103" s="137"/>
      <c r="AH103" s="137"/>
      <c r="AI103" s="138"/>
      <c r="AJ103" s="136"/>
      <c r="AK103" s="137"/>
      <c r="AL103" s="137"/>
      <c r="AM103" s="138"/>
      <c r="AN103" s="164"/>
      <c r="AO103" s="165"/>
      <c r="AP103" s="165"/>
      <c r="AQ103" s="165"/>
      <c r="AR103" s="165"/>
      <c r="AS103" s="166"/>
      <c r="AT103" s="152"/>
      <c r="AU103" s="153"/>
      <c r="AV103" s="153"/>
      <c r="AW103" s="153"/>
      <c r="AX103" s="154"/>
    </row>
    <row r="104" spans="1:50" ht="24.95" customHeight="1" outlineLevel="1" x14ac:dyDescent="0.25">
      <c r="A104" s="56">
        <v>90</v>
      </c>
      <c r="B104" s="164"/>
      <c r="C104" s="165"/>
      <c r="D104" s="165"/>
      <c r="E104" s="165"/>
      <c r="F104" s="165"/>
      <c r="G104" s="165"/>
      <c r="H104" s="165"/>
      <c r="I104" s="165"/>
      <c r="J104" s="165"/>
      <c r="K104" s="165"/>
      <c r="L104" s="165"/>
      <c r="M104" s="165"/>
      <c r="N104" s="40"/>
      <c r="O104" s="62"/>
      <c r="P104" s="64"/>
      <c r="Q104" s="167"/>
      <c r="R104" s="167"/>
      <c r="S104" s="81" t="e">
        <f t="shared" si="3"/>
        <v>#NUM!</v>
      </c>
      <c r="T104" s="146"/>
      <c r="U104" s="146"/>
      <c r="V104" s="146"/>
      <c r="W104" s="135"/>
      <c r="X104" s="135"/>
      <c r="Y104" s="135"/>
      <c r="Z104" s="135"/>
      <c r="AA104" s="135"/>
      <c r="AB104" s="193"/>
      <c r="AC104" s="193"/>
      <c r="AD104" s="193"/>
      <c r="AE104" s="193"/>
      <c r="AF104" s="136"/>
      <c r="AG104" s="137"/>
      <c r="AH104" s="137"/>
      <c r="AI104" s="138"/>
      <c r="AJ104" s="193"/>
      <c r="AK104" s="193"/>
      <c r="AL104" s="193"/>
      <c r="AM104" s="193"/>
      <c r="AN104" s="198"/>
      <c r="AO104" s="198"/>
      <c r="AP104" s="198"/>
      <c r="AQ104" s="198"/>
      <c r="AR104" s="198"/>
      <c r="AS104" s="198"/>
      <c r="AT104" s="152"/>
      <c r="AU104" s="153"/>
      <c r="AV104" s="153"/>
      <c r="AW104" s="153"/>
      <c r="AX104" s="154"/>
    </row>
    <row r="105" spans="1:50" ht="24.95" customHeight="1" outlineLevel="1" x14ac:dyDescent="0.25">
      <c r="A105" s="56">
        <v>91</v>
      </c>
      <c r="B105" s="164"/>
      <c r="C105" s="165"/>
      <c r="D105" s="165"/>
      <c r="E105" s="165"/>
      <c r="F105" s="165"/>
      <c r="G105" s="165"/>
      <c r="H105" s="165"/>
      <c r="I105" s="165"/>
      <c r="J105" s="165"/>
      <c r="K105" s="165"/>
      <c r="L105" s="165"/>
      <c r="M105" s="165"/>
      <c r="N105" s="103"/>
      <c r="O105" s="87"/>
      <c r="P105" s="86"/>
      <c r="Q105" s="145"/>
      <c r="R105" s="145"/>
      <c r="S105" s="81" t="e">
        <f t="shared" si="3"/>
        <v>#NUM!</v>
      </c>
      <c r="T105" s="146"/>
      <c r="U105" s="146"/>
      <c r="V105" s="146"/>
      <c r="W105" s="135"/>
      <c r="X105" s="135"/>
      <c r="Y105" s="135"/>
      <c r="Z105" s="135"/>
      <c r="AA105" s="135"/>
      <c r="AB105" s="193"/>
      <c r="AC105" s="193"/>
      <c r="AD105" s="193"/>
      <c r="AE105" s="193"/>
      <c r="AF105" s="193"/>
      <c r="AG105" s="193"/>
      <c r="AH105" s="193"/>
      <c r="AI105" s="193"/>
      <c r="AJ105" s="193"/>
      <c r="AK105" s="193"/>
      <c r="AL105" s="193"/>
      <c r="AM105" s="193"/>
      <c r="AN105" s="164"/>
      <c r="AO105" s="165"/>
      <c r="AP105" s="165"/>
      <c r="AQ105" s="165"/>
      <c r="AR105" s="165"/>
      <c r="AS105" s="166"/>
      <c r="AT105" s="152"/>
      <c r="AU105" s="153"/>
      <c r="AV105" s="153"/>
      <c r="AW105" s="153"/>
      <c r="AX105" s="154"/>
    </row>
    <row r="106" spans="1:50" ht="24.95" customHeight="1" outlineLevel="1" x14ac:dyDescent="0.25">
      <c r="A106" s="56">
        <v>92</v>
      </c>
      <c r="B106" s="164"/>
      <c r="C106" s="165"/>
      <c r="D106" s="165"/>
      <c r="E106" s="165"/>
      <c r="F106" s="165"/>
      <c r="G106" s="165"/>
      <c r="H106" s="165"/>
      <c r="I106" s="165"/>
      <c r="J106" s="165"/>
      <c r="K106" s="165"/>
      <c r="L106" s="165"/>
      <c r="M106" s="166"/>
      <c r="N106" s="98"/>
      <c r="O106" s="91"/>
      <c r="P106" s="64"/>
      <c r="Q106" s="145"/>
      <c r="R106" s="184"/>
      <c r="S106" s="81" t="e">
        <f t="shared" si="3"/>
        <v>#NUM!</v>
      </c>
      <c r="T106" s="169"/>
      <c r="U106" s="170"/>
      <c r="V106" s="171"/>
      <c r="W106" s="135"/>
      <c r="X106" s="135"/>
      <c r="Y106" s="135"/>
      <c r="Z106" s="135"/>
      <c r="AA106" s="135"/>
      <c r="AB106" s="136"/>
      <c r="AC106" s="137"/>
      <c r="AD106" s="137"/>
      <c r="AE106" s="138"/>
      <c r="AF106" s="136"/>
      <c r="AG106" s="137"/>
      <c r="AH106" s="137"/>
      <c r="AI106" s="138"/>
      <c r="AJ106" s="136"/>
      <c r="AK106" s="137"/>
      <c r="AL106" s="137"/>
      <c r="AM106" s="138"/>
      <c r="AN106" s="164"/>
      <c r="AO106" s="165"/>
      <c r="AP106" s="165"/>
      <c r="AQ106" s="165"/>
      <c r="AR106" s="165"/>
      <c r="AS106" s="166"/>
      <c r="AT106" s="152"/>
      <c r="AU106" s="153"/>
      <c r="AV106" s="153"/>
      <c r="AW106" s="153"/>
      <c r="AX106" s="154"/>
    </row>
    <row r="107" spans="1:50" ht="24.95" customHeight="1" outlineLevel="1" x14ac:dyDescent="0.25">
      <c r="A107" s="56">
        <v>93</v>
      </c>
      <c r="B107" s="164"/>
      <c r="C107" s="165"/>
      <c r="D107" s="165"/>
      <c r="E107" s="165"/>
      <c r="F107" s="165"/>
      <c r="G107" s="165"/>
      <c r="H107" s="165"/>
      <c r="I107" s="165"/>
      <c r="J107" s="165"/>
      <c r="K107" s="165"/>
      <c r="L107" s="165"/>
      <c r="M107" s="165"/>
      <c r="N107" s="40"/>
      <c r="O107" s="62"/>
      <c r="P107" s="64"/>
      <c r="Q107" s="167"/>
      <c r="R107" s="167"/>
      <c r="S107" s="81" t="e">
        <f t="shared" si="3"/>
        <v>#NUM!</v>
      </c>
      <c r="T107" s="146"/>
      <c r="U107" s="146"/>
      <c r="V107" s="146"/>
      <c r="W107" s="135"/>
      <c r="X107" s="135"/>
      <c r="Y107" s="135"/>
      <c r="Z107" s="135"/>
      <c r="AA107" s="135"/>
      <c r="AB107" s="193"/>
      <c r="AC107" s="193"/>
      <c r="AD107" s="193"/>
      <c r="AE107" s="193"/>
      <c r="AF107" s="136"/>
      <c r="AG107" s="137"/>
      <c r="AH107" s="137"/>
      <c r="AI107" s="138"/>
      <c r="AJ107" s="193"/>
      <c r="AK107" s="193"/>
      <c r="AL107" s="193"/>
      <c r="AM107" s="193"/>
      <c r="AN107" s="198"/>
      <c r="AO107" s="198"/>
      <c r="AP107" s="198"/>
      <c r="AQ107" s="198"/>
      <c r="AR107" s="198"/>
      <c r="AS107" s="198"/>
      <c r="AT107" s="152"/>
      <c r="AU107" s="153"/>
      <c r="AV107" s="153"/>
      <c r="AW107" s="153"/>
      <c r="AX107" s="154"/>
    </row>
    <row r="108" spans="1:50" ht="24.95" customHeight="1" outlineLevel="1" x14ac:dyDescent="0.25">
      <c r="A108" s="56">
        <v>94</v>
      </c>
      <c r="B108" s="164"/>
      <c r="C108" s="165"/>
      <c r="D108" s="165"/>
      <c r="E108" s="165"/>
      <c r="F108" s="165"/>
      <c r="G108" s="165"/>
      <c r="H108" s="165"/>
      <c r="I108" s="165"/>
      <c r="J108" s="165"/>
      <c r="K108" s="165"/>
      <c r="L108" s="165"/>
      <c r="M108" s="166"/>
      <c r="N108" s="80"/>
      <c r="O108" s="91"/>
      <c r="P108" s="64"/>
      <c r="Q108" s="145"/>
      <c r="R108" s="184"/>
      <c r="S108" s="81" t="e">
        <f t="shared" si="3"/>
        <v>#NUM!</v>
      </c>
      <c r="T108" s="169"/>
      <c r="U108" s="170"/>
      <c r="V108" s="171"/>
      <c r="W108" s="135"/>
      <c r="X108" s="135"/>
      <c r="Y108" s="135"/>
      <c r="Z108" s="135"/>
      <c r="AA108" s="135"/>
      <c r="AB108" s="136"/>
      <c r="AC108" s="137"/>
      <c r="AD108" s="137"/>
      <c r="AE108" s="138"/>
      <c r="AF108" s="136"/>
      <c r="AG108" s="137"/>
      <c r="AH108" s="137"/>
      <c r="AI108" s="138"/>
      <c r="AJ108" s="136"/>
      <c r="AK108" s="137"/>
      <c r="AL108" s="137"/>
      <c r="AM108" s="138"/>
      <c r="AN108" s="164"/>
      <c r="AO108" s="165"/>
      <c r="AP108" s="165"/>
      <c r="AQ108" s="165"/>
      <c r="AR108" s="165"/>
      <c r="AS108" s="166"/>
      <c r="AT108" s="152"/>
      <c r="AU108" s="153"/>
      <c r="AV108" s="153"/>
      <c r="AW108" s="153"/>
      <c r="AX108" s="154"/>
    </row>
    <row r="109" spans="1:50" ht="24.95" customHeight="1" outlineLevel="1" x14ac:dyDescent="0.25">
      <c r="A109" s="56">
        <v>95</v>
      </c>
      <c r="B109" s="181"/>
      <c r="C109" s="182"/>
      <c r="D109" s="182"/>
      <c r="E109" s="182"/>
      <c r="F109" s="182"/>
      <c r="G109" s="182"/>
      <c r="H109" s="182"/>
      <c r="I109" s="182"/>
      <c r="J109" s="182"/>
      <c r="K109" s="182"/>
      <c r="L109" s="182"/>
      <c r="M109" s="183"/>
      <c r="N109" s="75"/>
      <c r="O109" s="88"/>
      <c r="P109" s="64"/>
      <c r="Q109" s="145"/>
      <c r="R109" s="184"/>
      <c r="S109" s="81" t="e">
        <f t="shared" si="3"/>
        <v>#NUM!</v>
      </c>
      <c r="T109" s="185"/>
      <c r="U109" s="186"/>
      <c r="V109" s="187"/>
      <c r="W109" s="135"/>
      <c r="X109" s="135"/>
      <c r="Y109" s="135"/>
      <c r="Z109" s="135"/>
      <c r="AA109" s="135"/>
      <c r="AB109" s="136"/>
      <c r="AC109" s="137"/>
      <c r="AD109" s="137"/>
      <c r="AE109" s="138"/>
      <c r="AF109" s="136"/>
      <c r="AG109" s="137"/>
      <c r="AH109" s="137"/>
      <c r="AI109" s="138"/>
      <c r="AJ109" s="136"/>
      <c r="AK109" s="137"/>
      <c r="AL109" s="137"/>
      <c r="AM109" s="138"/>
      <c r="AN109" s="164"/>
      <c r="AO109" s="188"/>
      <c r="AP109" s="188"/>
      <c r="AQ109" s="188"/>
      <c r="AR109" s="188"/>
      <c r="AS109" s="189"/>
      <c r="AT109" s="152"/>
      <c r="AU109" s="153"/>
      <c r="AV109" s="153"/>
      <c r="AW109" s="153"/>
      <c r="AX109" s="154"/>
    </row>
    <row r="110" spans="1:50" ht="24.95" customHeight="1" outlineLevel="1" x14ac:dyDescent="0.25">
      <c r="A110" s="56">
        <v>96</v>
      </c>
      <c r="B110" s="164"/>
      <c r="C110" s="165"/>
      <c r="D110" s="165"/>
      <c r="E110" s="165"/>
      <c r="F110" s="165"/>
      <c r="G110" s="165"/>
      <c r="H110" s="165"/>
      <c r="I110" s="165"/>
      <c r="J110" s="165"/>
      <c r="K110" s="165"/>
      <c r="L110" s="165"/>
      <c r="M110" s="166"/>
      <c r="N110" s="98"/>
      <c r="O110" s="91"/>
      <c r="P110" s="64"/>
      <c r="Q110" s="145"/>
      <c r="R110" s="184"/>
      <c r="S110" s="81" t="e">
        <f t="shared" si="3"/>
        <v>#NUM!</v>
      </c>
      <c r="T110" s="169"/>
      <c r="U110" s="170"/>
      <c r="V110" s="171"/>
      <c r="W110" s="135"/>
      <c r="X110" s="135"/>
      <c r="Y110" s="135"/>
      <c r="Z110" s="135"/>
      <c r="AA110" s="135"/>
      <c r="AB110" s="136"/>
      <c r="AC110" s="137"/>
      <c r="AD110" s="137"/>
      <c r="AE110" s="138"/>
      <c r="AF110" s="136"/>
      <c r="AG110" s="137"/>
      <c r="AH110" s="137"/>
      <c r="AI110" s="138"/>
      <c r="AJ110" s="136"/>
      <c r="AK110" s="137"/>
      <c r="AL110" s="137"/>
      <c r="AM110" s="138"/>
      <c r="AN110" s="164"/>
      <c r="AO110" s="165"/>
      <c r="AP110" s="165"/>
      <c r="AQ110" s="165"/>
      <c r="AR110" s="165"/>
      <c r="AS110" s="166"/>
      <c r="AT110" s="152"/>
      <c r="AU110" s="153"/>
      <c r="AV110" s="153"/>
      <c r="AW110" s="153"/>
      <c r="AX110" s="154"/>
    </row>
    <row r="111" spans="1:50" ht="24.95" customHeight="1" outlineLevel="1" x14ac:dyDescent="0.25">
      <c r="A111" s="56">
        <v>97</v>
      </c>
      <c r="B111" s="181"/>
      <c r="C111" s="182"/>
      <c r="D111" s="182"/>
      <c r="E111" s="182"/>
      <c r="F111" s="182"/>
      <c r="G111" s="182"/>
      <c r="H111" s="182"/>
      <c r="I111" s="182"/>
      <c r="J111" s="182"/>
      <c r="K111" s="182"/>
      <c r="L111" s="182"/>
      <c r="M111" s="183"/>
      <c r="N111" s="75"/>
      <c r="O111" s="88"/>
      <c r="P111" s="64"/>
      <c r="Q111" s="145"/>
      <c r="R111" s="184"/>
      <c r="S111" s="81" t="e">
        <f t="shared" si="3"/>
        <v>#NUM!</v>
      </c>
      <c r="T111" s="185"/>
      <c r="U111" s="186"/>
      <c r="V111" s="187"/>
      <c r="W111" s="135"/>
      <c r="X111" s="135"/>
      <c r="Y111" s="135"/>
      <c r="Z111" s="135"/>
      <c r="AA111" s="135"/>
      <c r="AB111" s="136"/>
      <c r="AC111" s="137"/>
      <c r="AD111" s="137"/>
      <c r="AE111" s="138"/>
      <c r="AF111" s="136"/>
      <c r="AG111" s="137"/>
      <c r="AH111" s="137"/>
      <c r="AI111" s="138"/>
      <c r="AJ111" s="136"/>
      <c r="AK111" s="137"/>
      <c r="AL111" s="137"/>
      <c r="AM111" s="138"/>
      <c r="AN111" s="164"/>
      <c r="AO111" s="188"/>
      <c r="AP111" s="188"/>
      <c r="AQ111" s="188"/>
      <c r="AR111" s="188"/>
      <c r="AS111" s="189"/>
      <c r="AT111" s="152"/>
      <c r="AU111" s="153"/>
      <c r="AV111" s="153"/>
      <c r="AW111" s="153"/>
      <c r="AX111" s="154"/>
    </row>
    <row r="112" spans="1:50" ht="24.95" customHeight="1" outlineLevel="1" x14ac:dyDescent="0.25">
      <c r="A112" s="56">
        <v>98</v>
      </c>
      <c r="B112" s="155"/>
      <c r="C112" s="156"/>
      <c r="D112" s="156"/>
      <c r="E112" s="156"/>
      <c r="F112" s="156"/>
      <c r="G112" s="156"/>
      <c r="H112" s="156"/>
      <c r="I112" s="156"/>
      <c r="J112" s="156"/>
      <c r="K112" s="156"/>
      <c r="L112" s="156"/>
      <c r="M112" s="157"/>
      <c r="N112" s="78"/>
      <c r="O112" s="65"/>
      <c r="P112" s="66"/>
      <c r="Q112" s="158"/>
      <c r="R112" s="159"/>
      <c r="S112" s="81" t="e">
        <f t="shared" si="3"/>
        <v>#NUM!</v>
      </c>
      <c r="T112" s="160"/>
      <c r="U112" s="161"/>
      <c r="V112" s="162"/>
      <c r="W112" s="135"/>
      <c r="X112" s="135"/>
      <c r="Y112" s="135"/>
      <c r="Z112" s="135"/>
      <c r="AA112" s="135"/>
      <c r="AB112" s="136"/>
      <c r="AC112" s="137"/>
      <c r="AD112" s="137"/>
      <c r="AE112" s="138"/>
      <c r="AF112" s="139"/>
      <c r="AG112" s="140"/>
      <c r="AH112" s="140"/>
      <c r="AI112" s="141"/>
      <c r="AJ112" s="194"/>
      <c r="AK112" s="195"/>
      <c r="AL112" s="195"/>
      <c r="AM112" s="196"/>
      <c r="AN112" s="164"/>
      <c r="AO112" s="165"/>
      <c r="AP112" s="165"/>
      <c r="AQ112" s="165"/>
      <c r="AR112" s="165"/>
      <c r="AS112" s="166"/>
      <c r="AT112" s="152"/>
      <c r="AU112" s="153"/>
      <c r="AV112" s="153"/>
      <c r="AW112" s="153"/>
      <c r="AX112" s="154"/>
    </row>
    <row r="113" spans="1:50" ht="24.95" customHeight="1" outlineLevel="1" x14ac:dyDescent="0.25">
      <c r="A113" s="56">
        <v>99</v>
      </c>
      <c r="B113" s="164"/>
      <c r="C113" s="165"/>
      <c r="D113" s="165"/>
      <c r="E113" s="165"/>
      <c r="F113" s="165"/>
      <c r="G113" s="165"/>
      <c r="H113" s="165"/>
      <c r="I113" s="165"/>
      <c r="J113" s="165"/>
      <c r="K113" s="165"/>
      <c r="L113" s="165"/>
      <c r="M113" s="165"/>
      <c r="N113" s="40"/>
      <c r="O113" s="62"/>
      <c r="P113" s="64"/>
      <c r="Q113" s="167"/>
      <c r="R113" s="167"/>
      <c r="S113" s="81" t="e">
        <f t="shared" si="3"/>
        <v>#NUM!</v>
      </c>
      <c r="T113" s="146"/>
      <c r="U113" s="146"/>
      <c r="V113" s="146"/>
      <c r="W113" s="135"/>
      <c r="X113" s="135"/>
      <c r="Y113" s="135"/>
      <c r="Z113" s="135"/>
      <c r="AA113" s="135"/>
      <c r="AB113" s="193"/>
      <c r="AC113" s="193"/>
      <c r="AD113" s="193"/>
      <c r="AE113" s="193"/>
      <c r="AF113" s="136"/>
      <c r="AG113" s="137"/>
      <c r="AH113" s="137"/>
      <c r="AI113" s="138"/>
      <c r="AJ113" s="193"/>
      <c r="AK113" s="193"/>
      <c r="AL113" s="193"/>
      <c r="AM113" s="193"/>
      <c r="AN113" s="197"/>
      <c r="AO113" s="197"/>
      <c r="AP113" s="197"/>
      <c r="AQ113" s="197"/>
      <c r="AR113" s="197"/>
      <c r="AS113" s="197"/>
      <c r="AT113" s="152"/>
      <c r="AU113" s="153"/>
      <c r="AV113" s="153"/>
      <c r="AW113" s="153"/>
      <c r="AX113" s="154"/>
    </row>
    <row r="114" spans="1:50" ht="24.95" customHeight="1" outlineLevel="1" x14ac:dyDescent="0.25">
      <c r="A114" s="125">
        <v>100</v>
      </c>
      <c r="B114" s="164"/>
      <c r="C114" s="165"/>
      <c r="D114" s="165"/>
      <c r="E114" s="165"/>
      <c r="F114" s="165"/>
      <c r="G114" s="165"/>
      <c r="H114" s="165"/>
      <c r="I114" s="165"/>
      <c r="J114" s="165"/>
      <c r="K114" s="165"/>
      <c r="L114" s="165"/>
      <c r="M114" s="166"/>
      <c r="N114" s="40"/>
      <c r="O114" s="62"/>
      <c r="P114" s="64"/>
      <c r="Q114" s="167"/>
      <c r="R114" s="168"/>
      <c r="S114" s="81" t="e">
        <f t="shared" si="3"/>
        <v>#NUM!</v>
      </c>
      <c r="T114" s="169"/>
      <c r="U114" s="170"/>
      <c r="V114" s="171"/>
      <c r="W114" s="135"/>
      <c r="X114" s="135"/>
      <c r="Y114" s="135"/>
      <c r="Z114" s="135"/>
      <c r="AA114" s="135"/>
      <c r="AB114" s="136"/>
      <c r="AC114" s="137"/>
      <c r="AD114" s="137"/>
      <c r="AE114" s="138"/>
      <c r="AF114" s="136"/>
      <c r="AG114" s="137"/>
      <c r="AH114" s="137"/>
      <c r="AI114" s="138"/>
      <c r="AJ114" s="136"/>
      <c r="AK114" s="137"/>
      <c r="AL114" s="137"/>
      <c r="AM114" s="138"/>
      <c r="AN114" s="190"/>
      <c r="AO114" s="191"/>
      <c r="AP114" s="191"/>
      <c r="AQ114" s="191"/>
      <c r="AR114" s="191"/>
      <c r="AS114" s="192"/>
      <c r="AT114" s="152"/>
      <c r="AU114" s="153"/>
      <c r="AV114" s="153"/>
      <c r="AW114" s="153"/>
      <c r="AX114" s="154"/>
    </row>
    <row r="115" spans="1:50" ht="24.95" customHeight="1" x14ac:dyDescent="0.25"/>
    <row r="116" spans="1:50" x14ac:dyDescent="0.25">
      <c r="B116" s="7"/>
    </row>
    <row r="118" spans="1:50" x14ac:dyDescent="0.25">
      <c r="D118" s="148" t="s">
        <v>135</v>
      </c>
      <c r="E118" s="148"/>
      <c r="F118" s="148"/>
      <c r="G118" s="148"/>
      <c r="H118" s="148"/>
      <c r="I118" s="148"/>
      <c r="J118" s="148"/>
      <c r="K118" s="148"/>
      <c r="L118" s="148"/>
      <c r="M118" s="148"/>
      <c r="N118" s="148"/>
      <c r="O118" s="148"/>
      <c r="P118" s="149"/>
      <c r="Q118" s="150">
        <f>DCOUNTA(J8:M114,1,J8:M114)</f>
        <v>0</v>
      </c>
      <c r="R118" s="151"/>
      <c r="S118"/>
      <c r="T118"/>
      <c r="U118"/>
      <c r="V118"/>
      <c r="W118"/>
      <c r="AA118" s="20"/>
      <c r="AB118" s="20"/>
      <c r="AC118" s="20"/>
      <c r="AD118" s="20"/>
      <c r="AE118" s="20"/>
      <c r="AF118" s="20"/>
      <c r="AG118" s="20"/>
      <c r="AH118" s="20"/>
      <c r="AI118" s="20"/>
      <c r="AJ118" s="17" t="s">
        <v>105</v>
      </c>
      <c r="AK118" s="178"/>
      <c r="AL118" s="178"/>
      <c r="AM118" s="178"/>
      <c r="AN118" s="178"/>
      <c r="AO118" s="178"/>
      <c r="AP118" s="178"/>
      <c r="AQ118" s="26" t="s">
        <v>105</v>
      </c>
    </row>
    <row r="119" spans="1:50" x14ac:dyDescent="0.25">
      <c r="C119" s="4"/>
      <c r="D119" s="1"/>
      <c r="E119" s="4"/>
      <c r="F119" s="4"/>
      <c r="G119" s="4"/>
      <c r="H119" s="11"/>
      <c r="K119" s="8"/>
      <c r="L119" s="21"/>
      <c r="M119" s="21"/>
      <c r="O119" s="19"/>
      <c r="Q119" s="22"/>
      <c r="R119" s="22"/>
      <c r="S119" s="22"/>
      <c r="T119" s="22"/>
      <c r="U119" s="22"/>
      <c r="V119" s="22"/>
      <c r="W119" s="22"/>
      <c r="X119" s="22"/>
      <c r="Y119" s="18"/>
      <c r="Z119" s="22"/>
      <c r="AA119" s="147" t="s">
        <v>137</v>
      </c>
      <c r="AB119" s="147"/>
      <c r="AC119" s="147"/>
      <c r="AD119" s="147"/>
      <c r="AE119" s="147"/>
      <c r="AF119" s="147"/>
      <c r="AG119" s="147"/>
      <c r="AH119" s="147"/>
      <c r="AI119" s="147"/>
      <c r="AJ119" s="147" t="s">
        <v>140</v>
      </c>
      <c r="AK119" s="147"/>
      <c r="AL119" s="147"/>
      <c r="AM119" s="147"/>
      <c r="AN119" s="147"/>
      <c r="AO119" s="147"/>
      <c r="AP119" s="147"/>
      <c r="AQ119" s="147"/>
    </row>
    <row r="120" spans="1:50" x14ac:dyDescent="0.25">
      <c r="B120" s="28" t="s">
        <v>2</v>
      </c>
      <c r="C120" s="9"/>
      <c r="D120" s="5"/>
      <c r="E120" s="5"/>
      <c r="F120" s="2"/>
      <c r="G120" s="5"/>
      <c r="H120" s="5"/>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row>
    <row r="121" spans="1:50" x14ac:dyDescent="0.25">
      <c r="B121" s="7"/>
      <c r="C121" s="9"/>
      <c r="D121" s="5"/>
      <c r="E121" s="5"/>
      <c r="F121" s="2"/>
      <c r="G121" s="5"/>
      <c r="H121" s="5"/>
      <c r="K121" s="23"/>
      <c r="L121" s="23"/>
      <c r="M121" s="23"/>
      <c r="N121" s="6"/>
      <c r="O121"/>
      <c r="P121"/>
      <c r="Q121"/>
      <c r="R121"/>
      <c r="S121"/>
      <c r="T121"/>
      <c r="U121"/>
      <c r="V121"/>
      <c r="W121"/>
      <c r="X121"/>
      <c r="Y121"/>
      <c r="Z121"/>
      <c r="AA121"/>
      <c r="AB121"/>
      <c r="AC121"/>
      <c r="AD121"/>
    </row>
    <row r="122" spans="1:50" s="13" customFormat="1" ht="30" customHeight="1" x14ac:dyDescent="0.25">
      <c r="B122" s="37" t="s">
        <v>106</v>
      </c>
      <c r="C122" s="38"/>
      <c r="D122" s="5"/>
      <c r="E122" s="5"/>
      <c r="F122" s="2"/>
      <c r="G122" s="5"/>
      <c r="H122" s="5"/>
      <c r="I122" s="39" t="s">
        <v>0</v>
      </c>
      <c r="J122" s="142" t="s">
        <v>139</v>
      </c>
      <c r="K122" s="143"/>
      <c r="L122" s="143"/>
      <c r="M122" s="143"/>
      <c r="N122" s="143"/>
      <c r="O122" s="143"/>
      <c r="P122" s="143"/>
      <c r="Q122" s="143"/>
      <c r="R122" s="144"/>
      <c r="S122" s="142" t="s">
        <v>138</v>
      </c>
      <c r="T122" s="143"/>
      <c r="U122" s="143"/>
      <c r="V122" s="143"/>
      <c r="W122" s="143"/>
      <c r="X122" s="143"/>
      <c r="Y122" s="144"/>
      <c r="Z122" s="172" t="s">
        <v>147</v>
      </c>
      <c r="AA122" s="173"/>
      <c r="AB122" s="173"/>
      <c r="AC122" s="174"/>
      <c r="AD122" s="39" t="s">
        <v>0</v>
      </c>
      <c r="AE122" s="142" t="s">
        <v>139</v>
      </c>
      <c r="AF122" s="143"/>
      <c r="AG122" s="143"/>
      <c r="AH122" s="143"/>
      <c r="AI122" s="143"/>
      <c r="AJ122" s="143"/>
      <c r="AK122" s="143"/>
      <c r="AL122" s="143"/>
      <c r="AM122" s="144"/>
      <c r="AN122" s="142" t="s">
        <v>138</v>
      </c>
      <c r="AO122" s="143"/>
      <c r="AP122" s="143"/>
      <c r="AQ122" s="143"/>
      <c r="AR122" s="143"/>
      <c r="AS122" s="143"/>
      <c r="AT122" s="144"/>
      <c r="AU122" s="172" t="s">
        <v>147</v>
      </c>
      <c r="AV122" s="173"/>
      <c r="AW122" s="173"/>
      <c r="AX122" s="174"/>
    </row>
    <row r="123" spans="1:50" x14ac:dyDescent="0.25">
      <c r="B123" s="7"/>
      <c r="C123" s="9"/>
      <c r="D123" s="5"/>
      <c r="E123" s="5"/>
      <c r="F123" s="2"/>
      <c r="G123" s="5"/>
      <c r="H123" s="5"/>
      <c r="I123" s="32">
        <v>1</v>
      </c>
      <c r="J123" s="126"/>
      <c r="K123" s="127"/>
      <c r="L123" s="127"/>
      <c r="M123" s="127"/>
      <c r="N123" s="127"/>
      <c r="O123" s="127"/>
      <c r="P123" s="127"/>
      <c r="Q123" s="127"/>
      <c r="R123" s="128"/>
      <c r="S123" s="129"/>
      <c r="T123" s="130"/>
      <c r="U123" s="130"/>
      <c r="V123" s="130"/>
      <c r="W123" s="130"/>
      <c r="X123" s="130"/>
      <c r="Y123" s="131"/>
      <c r="Z123" s="132"/>
      <c r="AA123" s="133"/>
      <c r="AB123" s="133"/>
      <c r="AC123" s="134"/>
      <c r="AD123" s="32">
        <v>6</v>
      </c>
      <c r="AE123" s="126"/>
      <c r="AF123" s="127"/>
      <c r="AG123" s="127"/>
      <c r="AH123" s="127"/>
      <c r="AI123" s="127"/>
      <c r="AJ123" s="127"/>
      <c r="AK123" s="127"/>
      <c r="AL123" s="127"/>
      <c r="AM123" s="128"/>
      <c r="AN123" s="129"/>
      <c r="AO123" s="130"/>
      <c r="AP123" s="130"/>
      <c r="AQ123" s="130"/>
      <c r="AR123" s="130"/>
      <c r="AS123" s="130"/>
      <c r="AT123" s="131"/>
      <c r="AU123" s="132"/>
      <c r="AV123" s="133"/>
      <c r="AW123" s="133"/>
      <c r="AX123" s="134"/>
    </row>
    <row r="124" spans="1:50" x14ac:dyDescent="0.25">
      <c r="B124" s="7"/>
      <c r="C124" s="9"/>
      <c r="D124" s="5"/>
      <c r="E124" s="5"/>
      <c r="F124" s="2"/>
      <c r="G124" s="5"/>
      <c r="H124" s="5"/>
      <c r="I124" s="32">
        <v>2</v>
      </c>
      <c r="J124" s="126"/>
      <c r="K124" s="127"/>
      <c r="L124" s="127"/>
      <c r="M124" s="127"/>
      <c r="N124" s="127"/>
      <c r="O124" s="127"/>
      <c r="P124" s="127"/>
      <c r="Q124" s="127"/>
      <c r="R124" s="128"/>
      <c r="S124" s="129"/>
      <c r="T124" s="130"/>
      <c r="U124" s="130"/>
      <c r="V124" s="130"/>
      <c r="W124" s="130"/>
      <c r="X124" s="130"/>
      <c r="Y124" s="131"/>
      <c r="Z124" s="132"/>
      <c r="AA124" s="133"/>
      <c r="AB124" s="133"/>
      <c r="AC124" s="134"/>
      <c r="AD124" s="32">
        <v>7</v>
      </c>
      <c r="AE124" s="126"/>
      <c r="AF124" s="127"/>
      <c r="AG124" s="127"/>
      <c r="AH124" s="127"/>
      <c r="AI124" s="127"/>
      <c r="AJ124" s="127"/>
      <c r="AK124" s="127"/>
      <c r="AL124" s="127"/>
      <c r="AM124" s="128"/>
      <c r="AN124" s="129"/>
      <c r="AO124" s="130"/>
      <c r="AP124" s="130"/>
      <c r="AQ124" s="130"/>
      <c r="AR124" s="130"/>
      <c r="AS124" s="130"/>
      <c r="AT124" s="131"/>
      <c r="AU124" s="132"/>
      <c r="AV124" s="133"/>
      <c r="AW124" s="133"/>
      <c r="AX124" s="134"/>
    </row>
    <row r="125" spans="1:50" x14ac:dyDescent="0.25">
      <c r="B125" s="7"/>
      <c r="C125" s="9"/>
      <c r="D125" s="5"/>
      <c r="E125" s="5"/>
      <c r="F125" s="2"/>
      <c r="G125" s="5"/>
      <c r="H125" s="5"/>
      <c r="I125" s="32">
        <v>3</v>
      </c>
      <c r="J125" s="126"/>
      <c r="K125" s="127"/>
      <c r="L125" s="127"/>
      <c r="M125" s="127"/>
      <c r="N125" s="127"/>
      <c r="O125" s="127"/>
      <c r="P125" s="127"/>
      <c r="Q125" s="127"/>
      <c r="R125" s="128"/>
      <c r="S125" s="129"/>
      <c r="T125" s="130"/>
      <c r="U125" s="130"/>
      <c r="V125" s="130"/>
      <c r="W125" s="130"/>
      <c r="X125" s="130"/>
      <c r="Y125" s="131"/>
      <c r="Z125" s="132"/>
      <c r="AA125" s="133"/>
      <c r="AB125" s="133"/>
      <c r="AC125" s="134"/>
      <c r="AD125" s="34">
        <v>8</v>
      </c>
      <c r="AE125" s="126"/>
      <c r="AF125" s="127"/>
      <c r="AG125" s="127"/>
      <c r="AH125" s="127"/>
      <c r="AI125" s="127"/>
      <c r="AJ125" s="127"/>
      <c r="AK125" s="127"/>
      <c r="AL125" s="127"/>
      <c r="AM125" s="128"/>
      <c r="AN125" s="129"/>
      <c r="AO125" s="130"/>
      <c r="AP125" s="130"/>
      <c r="AQ125" s="130"/>
      <c r="AR125" s="130"/>
      <c r="AS125" s="130"/>
      <c r="AT125" s="131"/>
      <c r="AU125" s="132"/>
      <c r="AV125" s="133"/>
      <c r="AW125" s="133"/>
      <c r="AX125" s="134"/>
    </row>
    <row r="126" spans="1:50" x14ac:dyDescent="0.25">
      <c r="B126" s="7"/>
      <c r="C126" s="9"/>
      <c r="D126" s="5"/>
      <c r="E126" s="5"/>
      <c r="F126" s="2"/>
      <c r="G126" s="5"/>
      <c r="H126" s="5"/>
      <c r="I126" s="32">
        <v>4</v>
      </c>
      <c r="J126" s="126"/>
      <c r="K126" s="127"/>
      <c r="L126" s="127"/>
      <c r="M126" s="127"/>
      <c r="N126" s="127"/>
      <c r="O126" s="127"/>
      <c r="P126" s="127"/>
      <c r="Q126" s="127"/>
      <c r="R126" s="128"/>
      <c r="S126" s="129"/>
      <c r="T126" s="130"/>
      <c r="U126" s="130"/>
      <c r="V126" s="130"/>
      <c r="W126" s="130"/>
      <c r="X126" s="130"/>
      <c r="Y126" s="131"/>
      <c r="Z126" s="132"/>
      <c r="AA126" s="133"/>
      <c r="AB126" s="133"/>
      <c r="AC126" s="134"/>
      <c r="AD126" s="34">
        <v>9</v>
      </c>
      <c r="AE126" s="126"/>
      <c r="AF126" s="127"/>
      <c r="AG126" s="127"/>
      <c r="AH126" s="127"/>
      <c r="AI126" s="127"/>
      <c r="AJ126" s="127"/>
      <c r="AK126" s="127"/>
      <c r="AL126" s="127"/>
      <c r="AM126" s="128"/>
      <c r="AN126" s="129"/>
      <c r="AO126" s="130"/>
      <c r="AP126" s="130"/>
      <c r="AQ126" s="130"/>
      <c r="AR126" s="130"/>
      <c r="AS126" s="130"/>
      <c r="AT126" s="131"/>
      <c r="AU126" s="132"/>
      <c r="AV126" s="133"/>
      <c r="AW126" s="133"/>
      <c r="AX126" s="134"/>
    </row>
    <row r="127" spans="1:50" x14ac:dyDescent="0.25">
      <c r="B127" s="7"/>
      <c r="C127" s="9"/>
      <c r="D127" s="5"/>
      <c r="E127" s="5"/>
      <c r="F127" s="2"/>
      <c r="G127" s="5"/>
      <c r="H127" s="5"/>
      <c r="I127" s="32">
        <v>5</v>
      </c>
      <c r="J127" s="126"/>
      <c r="K127" s="127"/>
      <c r="L127" s="127"/>
      <c r="M127" s="127"/>
      <c r="N127" s="127"/>
      <c r="O127" s="127"/>
      <c r="P127" s="127"/>
      <c r="Q127" s="127"/>
      <c r="R127" s="128"/>
      <c r="S127" s="129"/>
      <c r="T127" s="130"/>
      <c r="U127" s="130"/>
      <c r="V127" s="130"/>
      <c r="W127" s="130"/>
      <c r="X127" s="130"/>
      <c r="Y127" s="131"/>
      <c r="Z127" s="132"/>
      <c r="AA127" s="133"/>
      <c r="AB127" s="133"/>
      <c r="AC127" s="134"/>
      <c r="AD127" s="44">
        <v>10</v>
      </c>
      <c r="AE127" s="126"/>
      <c r="AF127" s="127"/>
      <c r="AG127" s="127"/>
      <c r="AH127" s="127"/>
      <c r="AI127" s="127"/>
      <c r="AJ127" s="127"/>
      <c r="AK127" s="127"/>
      <c r="AL127" s="127"/>
      <c r="AM127" s="128"/>
      <c r="AN127" s="129"/>
      <c r="AO127" s="130"/>
      <c r="AP127" s="130"/>
      <c r="AQ127" s="130"/>
      <c r="AR127" s="130"/>
      <c r="AS127" s="130"/>
      <c r="AT127" s="131"/>
      <c r="AU127" s="132"/>
      <c r="AV127" s="133"/>
      <c r="AW127" s="133"/>
      <c r="AX127" s="134"/>
    </row>
    <row r="129" spans="1:50" x14ac:dyDescent="0.25">
      <c r="A129" s="179" t="s">
        <v>131</v>
      </c>
      <c r="B129" s="179"/>
      <c r="C129" s="179"/>
      <c r="D129" s="179"/>
      <c r="E129" s="179"/>
      <c r="F129" s="179"/>
      <c r="G129" s="179"/>
      <c r="H129" s="43"/>
      <c r="I129" s="33" t="s">
        <v>73</v>
      </c>
      <c r="J129" s="42"/>
      <c r="K129" s="33" t="s">
        <v>73</v>
      </c>
      <c r="L129" s="180"/>
      <c r="M129" s="180"/>
      <c r="N129" s="180"/>
      <c r="O129" s="179" t="s">
        <v>132</v>
      </c>
      <c r="P129" s="179"/>
      <c r="Q129" s="179"/>
      <c r="R129" s="179"/>
      <c r="S129" s="179"/>
      <c r="T129" s="179"/>
      <c r="U129" s="43"/>
      <c r="V129" s="33" t="s">
        <v>73</v>
      </c>
      <c r="W129" s="42"/>
      <c r="X129" s="33" t="s">
        <v>73</v>
      </c>
      <c r="Y129" s="180"/>
      <c r="Z129" s="180"/>
      <c r="AA129" s="180"/>
      <c r="AB129"/>
      <c r="AC129"/>
      <c r="AD129"/>
      <c r="AE129"/>
      <c r="AF129"/>
      <c r="AG129"/>
      <c r="AH129"/>
      <c r="AI129"/>
      <c r="AJ129"/>
      <c r="AK129"/>
      <c r="AL129"/>
      <c r="AM129"/>
      <c r="AN129"/>
      <c r="AO129"/>
      <c r="AP129"/>
      <c r="AQ129"/>
      <c r="AR129"/>
      <c r="AS129"/>
      <c r="AT129"/>
      <c r="AU129"/>
    </row>
    <row r="130" spans="1:50" x14ac:dyDescent="0.25">
      <c r="AR130"/>
      <c r="AS130"/>
      <c r="AT130"/>
      <c r="AU130"/>
    </row>
    <row r="131" spans="1:50" x14ac:dyDescent="0.25">
      <c r="B131" s="176"/>
      <c r="C131" s="176"/>
      <c r="D131" s="176"/>
      <c r="E131" s="176"/>
      <c r="F131" s="176"/>
      <c r="G131" s="176"/>
      <c r="H131" s="176"/>
      <c r="I131" s="176"/>
      <c r="J131" s="176"/>
      <c r="K131" s="176"/>
      <c r="L131" s="176"/>
      <c r="M131" s="176"/>
      <c r="N131" s="176"/>
      <c r="O131" s="176"/>
      <c r="P131" s="176"/>
      <c r="Q131" s="176"/>
      <c r="R131" s="176"/>
      <c r="S131" s="176"/>
      <c r="T131"/>
      <c r="U131"/>
      <c r="V131"/>
      <c r="W131"/>
      <c r="X131"/>
      <c r="Y131"/>
      <c r="Z131"/>
      <c r="AA131"/>
      <c r="AB131"/>
      <c r="AC131"/>
      <c r="AD131"/>
      <c r="AE131"/>
      <c r="AF131"/>
      <c r="AG131"/>
      <c r="AH131"/>
      <c r="AI131"/>
      <c r="AJ131"/>
      <c r="AK131"/>
      <c r="AL131"/>
      <c r="AM131"/>
      <c r="AN131"/>
      <c r="AO131"/>
      <c r="AP131"/>
      <c r="AQ131"/>
      <c r="AR131"/>
      <c r="AS131"/>
      <c r="AT131"/>
      <c r="AU131"/>
    </row>
    <row r="132" spans="1:50" x14ac:dyDescent="0.25">
      <c r="B132" s="176"/>
      <c r="C132" s="176"/>
      <c r="D132" s="176"/>
      <c r="E132" s="176"/>
      <c r="F132" s="176"/>
      <c r="G132" s="176"/>
      <c r="H132" s="176"/>
      <c r="I132" s="176"/>
      <c r="J132" s="176"/>
      <c r="K132" s="176"/>
      <c r="L132" s="176"/>
      <c r="M132" s="176"/>
      <c r="N132" s="176"/>
      <c r="O132" s="176"/>
      <c r="P132" s="176"/>
      <c r="Q132" s="176"/>
      <c r="R132" s="176"/>
      <c r="S132" s="176"/>
      <c r="W132"/>
      <c r="AA132" s="20"/>
      <c r="AB132" s="20"/>
      <c r="AC132" s="20"/>
      <c r="AD132" s="20"/>
      <c r="AE132" s="20"/>
      <c r="AF132" s="20"/>
      <c r="AG132" s="20"/>
      <c r="AH132" s="20"/>
      <c r="AI132" s="20"/>
      <c r="AJ132" s="17" t="s">
        <v>105</v>
      </c>
      <c r="AK132" s="178"/>
      <c r="AL132" s="178"/>
      <c r="AM132" s="178"/>
      <c r="AN132" s="178"/>
      <c r="AO132" s="178"/>
      <c r="AP132" s="178"/>
      <c r="AQ132" s="26" t="s">
        <v>105</v>
      </c>
      <c r="AR132"/>
      <c r="AS132"/>
      <c r="AT132"/>
      <c r="AU132"/>
    </row>
    <row r="133" spans="1:50" x14ac:dyDescent="0.25">
      <c r="AA133" s="147" t="s">
        <v>137</v>
      </c>
      <c r="AB133" s="147"/>
      <c r="AC133" s="147"/>
      <c r="AD133" s="147"/>
      <c r="AE133" s="147"/>
      <c r="AF133" s="147"/>
      <c r="AG133" s="147"/>
      <c r="AH133" s="147"/>
      <c r="AI133" s="147"/>
      <c r="AJ133" s="147" t="s">
        <v>140</v>
      </c>
      <c r="AK133" s="147"/>
      <c r="AL133" s="147"/>
      <c r="AM133" s="147"/>
      <c r="AN133" s="147"/>
      <c r="AO133" s="147"/>
      <c r="AP133" s="147"/>
      <c r="AQ133" s="147"/>
      <c r="AR133"/>
      <c r="AS133"/>
      <c r="AT133"/>
      <c r="AU133"/>
    </row>
    <row r="134" spans="1:50" x14ac:dyDescent="0.25">
      <c r="B134" s="10" t="s">
        <v>4</v>
      </c>
      <c r="C134" s="18"/>
      <c r="D134" s="18"/>
      <c r="E134" s="18"/>
      <c r="F134" s="18"/>
      <c r="G134" s="18"/>
      <c r="H134" s="5"/>
      <c r="I134" s="24"/>
      <c r="J134" s="25"/>
      <c r="K134" s="25"/>
      <c r="L134" s="25"/>
      <c r="M134" s="25"/>
      <c r="N134" s="25"/>
      <c r="O134" s="25"/>
      <c r="P134" s="25"/>
      <c r="Q134"/>
      <c r="R134"/>
      <c r="S134"/>
      <c r="T134"/>
      <c r="U134"/>
      <c r="V134"/>
      <c r="W134"/>
      <c r="X134"/>
      <c r="Y134"/>
      <c r="Z134"/>
      <c r="AA134"/>
      <c r="AB134"/>
      <c r="AC134"/>
      <c r="AD134"/>
      <c r="AE134"/>
      <c r="AF134"/>
      <c r="AG134"/>
      <c r="AH134"/>
      <c r="AI134"/>
      <c r="AJ134"/>
      <c r="AK134"/>
      <c r="AL134"/>
      <c r="AM134"/>
      <c r="AN134"/>
      <c r="AO134"/>
      <c r="AP134"/>
      <c r="AQ134"/>
      <c r="AR134"/>
      <c r="AS134"/>
      <c r="AT134"/>
      <c r="AU134"/>
    </row>
    <row r="135" spans="1:50" x14ac:dyDescent="0.25">
      <c r="B135" s="19" t="s">
        <v>134</v>
      </c>
      <c r="C135" s="18"/>
      <c r="D135" s="18"/>
      <c r="E135" s="18"/>
      <c r="F135" s="18"/>
      <c r="G135" s="18"/>
      <c r="H135" s="5"/>
      <c r="I135" s="24"/>
      <c r="J135" s="25"/>
      <c r="K135" s="25"/>
      <c r="L135" s="25"/>
      <c r="M135" s="25"/>
      <c r="N135" s="25"/>
      <c r="W135"/>
      <c r="AA135" s="20"/>
      <c r="AB135" s="20"/>
      <c r="AC135" s="20"/>
      <c r="AD135" s="20"/>
      <c r="AE135" s="20"/>
      <c r="AF135" s="20"/>
      <c r="AG135" s="20"/>
      <c r="AH135" s="20"/>
      <c r="AI135" s="20"/>
      <c r="AJ135" s="17" t="s">
        <v>105</v>
      </c>
      <c r="AK135" s="178"/>
      <c r="AL135" s="178"/>
      <c r="AM135" s="178"/>
      <c r="AN135" s="178"/>
      <c r="AO135" s="178"/>
      <c r="AP135" s="178"/>
      <c r="AQ135" s="26" t="s">
        <v>105</v>
      </c>
    </row>
    <row r="136" spans="1:50" x14ac:dyDescent="0.25">
      <c r="AA136" s="147" t="s">
        <v>137</v>
      </c>
      <c r="AB136" s="147"/>
      <c r="AC136" s="147"/>
      <c r="AD136" s="147"/>
      <c r="AE136" s="147"/>
      <c r="AF136" s="147"/>
      <c r="AG136" s="147"/>
      <c r="AH136" s="147"/>
      <c r="AI136" s="147"/>
      <c r="AJ136" s="147" t="s">
        <v>140</v>
      </c>
      <c r="AK136" s="147"/>
      <c r="AL136" s="147"/>
      <c r="AM136" s="147"/>
      <c r="AN136" s="147"/>
      <c r="AO136" s="147"/>
      <c r="AP136" s="147"/>
      <c r="AQ136" s="147"/>
    </row>
    <row r="138" spans="1:50" x14ac:dyDescent="0.25">
      <c r="AJ138" s="148" t="s">
        <v>3</v>
      </c>
      <c r="AK138" s="148"/>
      <c r="AL138" s="148"/>
      <c r="AM138" s="148"/>
      <c r="AN138" s="148"/>
      <c r="AO138" s="148"/>
      <c r="AP138" s="175"/>
      <c r="AQ138" s="175"/>
      <c r="AR138" s="175"/>
      <c r="AS138" s="175"/>
      <c r="AT138" s="175"/>
      <c r="AU138" s="175"/>
      <c r="AV138" s="175"/>
      <c r="AW138" s="175"/>
      <c r="AX138" s="175"/>
    </row>
  </sheetData>
  <mergeCells count="1183">
    <mergeCell ref="AN47:AS47"/>
    <mergeCell ref="AN49:AS49"/>
    <mergeCell ref="AN51:AS51"/>
    <mergeCell ref="AN53:AS53"/>
    <mergeCell ref="AN55:AS55"/>
    <mergeCell ref="AN57:AS57"/>
    <mergeCell ref="AN59:AS59"/>
    <mergeCell ref="AN61:AS61"/>
    <mergeCell ref="AN64:AS64"/>
    <mergeCell ref="AN66:AS66"/>
    <mergeCell ref="AN68:AS68"/>
    <mergeCell ref="AB92:AE92"/>
    <mergeCell ref="AF92:AI92"/>
    <mergeCell ref="AJ92:AM92"/>
    <mergeCell ref="AF77:AI77"/>
    <mergeCell ref="AF79:AI79"/>
    <mergeCell ref="Q68:R68"/>
    <mergeCell ref="AN73:AS73"/>
    <mergeCell ref="AN48:AS48"/>
    <mergeCell ref="AN76:AS76"/>
    <mergeCell ref="AN78:AS78"/>
    <mergeCell ref="AN81:AS81"/>
    <mergeCell ref="Q89:R89"/>
    <mergeCell ref="T89:V89"/>
    <mergeCell ref="W89:AA89"/>
    <mergeCell ref="AB89:AE89"/>
    <mergeCell ref="AF89:AI89"/>
    <mergeCell ref="AJ89:AM89"/>
    <mergeCell ref="AJ91:AM91"/>
    <mergeCell ref="AN84:AS84"/>
    <mergeCell ref="AB87:AE87"/>
    <mergeCell ref="T86:V86"/>
    <mergeCell ref="B97:E97"/>
    <mergeCell ref="F97:I97"/>
    <mergeCell ref="J97:M97"/>
    <mergeCell ref="Q97:R97"/>
    <mergeCell ref="T97:V97"/>
    <mergeCell ref="W97:AA97"/>
    <mergeCell ref="AB97:AE97"/>
    <mergeCell ref="AF97:AI97"/>
    <mergeCell ref="AJ97:AM97"/>
    <mergeCell ref="T22:V22"/>
    <mergeCell ref="T21:V21"/>
    <mergeCell ref="AF39:AI39"/>
    <mergeCell ref="AJ39:AM39"/>
    <mergeCell ref="AF87:AI87"/>
    <mergeCell ref="AJ87:AM87"/>
    <mergeCell ref="W48:AA48"/>
    <mergeCell ref="W49:AA49"/>
    <mergeCell ref="W50:AA50"/>
    <mergeCell ref="AB91:AE91"/>
    <mergeCell ref="AF84:AI84"/>
    <mergeCell ref="AJ84:AM84"/>
    <mergeCell ref="AB30:AE30"/>
    <mergeCell ref="AF30:AI30"/>
    <mergeCell ref="AJ30:AM30"/>
    <mergeCell ref="AJ71:AM71"/>
    <mergeCell ref="AB74:AE74"/>
    <mergeCell ref="AJ74:AM74"/>
    <mergeCell ref="Q24:R24"/>
    <mergeCell ref="T24:V24"/>
    <mergeCell ref="B23:E23"/>
    <mergeCell ref="F23:I23"/>
    <mergeCell ref="AB25:AE25"/>
    <mergeCell ref="B17:E17"/>
    <mergeCell ref="F17:I17"/>
    <mergeCell ref="B18:E18"/>
    <mergeCell ref="F18:I18"/>
    <mergeCell ref="T17:V17"/>
    <mergeCell ref="AB22:AE22"/>
    <mergeCell ref="AF22:AI22"/>
    <mergeCell ref="AB21:AE21"/>
    <mergeCell ref="AF21:AI21"/>
    <mergeCell ref="AJ21:AM21"/>
    <mergeCell ref="AF18:AI18"/>
    <mergeCell ref="AJ18:AM18"/>
    <mergeCell ref="Q83:R83"/>
    <mergeCell ref="T83:V83"/>
    <mergeCell ref="W83:AA83"/>
    <mergeCell ref="AB83:AE83"/>
    <mergeCell ref="AF83:AI83"/>
    <mergeCell ref="AJ83:AM83"/>
    <mergeCell ref="AJ77:AM77"/>
    <mergeCell ref="F30:I30"/>
    <mergeCell ref="J30:M30"/>
    <mergeCell ref="Q30:R30"/>
    <mergeCell ref="T30:V30"/>
    <mergeCell ref="W30:AA30"/>
    <mergeCell ref="B22:E22"/>
    <mergeCell ref="F22:I22"/>
    <mergeCell ref="J22:M22"/>
    <mergeCell ref="Q22:R22"/>
    <mergeCell ref="W34:AA34"/>
    <mergeCell ref="B24:E24"/>
    <mergeCell ref="F24:I24"/>
    <mergeCell ref="J24:M24"/>
    <mergeCell ref="B11:E11"/>
    <mergeCell ref="AT17:AX17"/>
    <mergeCell ref="AN21:AS21"/>
    <mergeCell ref="AN15:AS15"/>
    <mergeCell ref="AB15:AE15"/>
    <mergeCell ref="Q18:R18"/>
    <mergeCell ref="A7:AX7"/>
    <mergeCell ref="B14:E14"/>
    <mergeCell ref="B8:E9"/>
    <mergeCell ref="F8:I9"/>
    <mergeCell ref="Q17:R17"/>
    <mergeCell ref="W10:AA10"/>
    <mergeCell ref="AB10:AE10"/>
    <mergeCell ref="AF10:AI10"/>
    <mergeCell ref="AJ10:AM10"/>
    <mergeCell ref="AN10:AS10"/>
    <mergeCell ref="AT11:AX11"/>
    <mergeCell ref="Q19:R19"/>
    <mergeCell ref="B10:E10"/>
    <mergeCell ref="F10:I10"/>
    <mergeCell ref="B12:E12"/>
    <mergeCell ref="F12:I12"/>
    <mergeCell ref="T18:V18"/>
    <mergeCell ref="T19:V19"/>
    <mergeCell ref="B13:E13"/>
    <mergeCell ref="F13:I13"/>
    <mergeCell ref="F15:I15"/>
    <mergeCell ref="B15:E15"/>
    <mergeCell ref="B19:E19"/>
    <mergeCell ref="F19:I19"/>
    <mergeCell ref="J18:M18"/>
    <mergeCell ref="T16:V16"/>
    <mergeCell ref="AF24:AI24"/>
    <mergeCell ref="AN24:AS24"/>
    <mergeCell ref="AT24:AX24"/>
    <mergeCell ref="W12:AA12"/>
    <mergeCell ref="AB12:AE12"/>
    <mergeCell ref="AF12:AI12"/>
    <mergeCell ref="AJ12:AM12"/>
    <mergeCell ref="AN12:AS12"/>
    <mergeCell ref="AT12:AX12"/>
    <mergeCell ref="W13:AA13"/>
    <mergeCell ref="AB13:AE13"/>
    <mergeCell ref="AF13:AI13"/>
    <mergeCell ref="AJ13:AM13"/>
    <mergeCell ref="AN13:AS13"/>
    <mergeCell ref="AF15:AI15"/>
    <mergeCell ref="AJ23:AM23"/>
    <mergeCell ref="AF23:AI23"/>
    <mergeCell ref="AT13:AX13"/>
    <mergeCell ref="AJ19:AM19"/>
    <mergeCell ref="W23:AA23"/>
    <mergeCell ref="AB23:AE23"/>
    <mergeCell ref="AT18:AX18"/>
    <mergeCell ref="AN19:AS19"/>
    <mergeCell ref="W20:AA20"/>
    <mergeCell ref="AN18:AS18"/>
    <mergeCell ref="AB18:AE18"/>
    <mergeCell ref="AJ24:AM24"/>
    <mergeCell ref="AT10:AX10"/>
    <mergeCell ref="AJ15:AM15"/>
    <mergeCell ref="J19:M19"/>
    <mergeCell ref="T10:V10"/>
    <mergeCell ref="T13:V13"/>
    <mergeCell ref="T14:V14"/>
    <mergeCell ref="J10:M10"/>
    <mergeCell ref="J12:M12"/>
    <mergeCell ref="AB20:AE20"/>
    <mergeCell ref="AF20:AI20"/>
    <mergeCell ref="AJ20:AM20"/>
    <mergeCell ref="AN20:AS20"/>
    <mergeCell ref="AT20:AX20"/>
    <mergeCell ref="W21:AA21"/>
    <mergeCell ref="Q10:R10"/>
    <mergeCell ref="Q12:R12"/>
    <mergeCell ref="J13:M13"/>
    <mergeCell ref="J15:M15"/>
    <mergeCell ref="J17:M17"/>
    <mergeCell ref="AT21:AX21"/>
    <mergeCell ref="AT19:AX19"/>
    <mergeCell ref="W18:AA18"/>
    <mergeCell ref="W19:AA19"/>
    <mergeCell ref="N4:Q4"/>
    <mergeCell ref="R4:AK4"/>
    <mergeCell ref="R5:Z5"/>
    <mergeCell ref="AA5:AI5"/>
    <mergeCell ref="K5:Q5"/>
    <mergeCell ref="AN5:AP5"/>
    <mergeCell ref="W16:AA16"/>
    <mergeCell ref="AB16:AE16"/>
    <mergeCell ref="AF16:AI16"/>
    <mergeCell ref="AJ16:AM16"/>
    <mergeCell ref="AN16:AS16"/>
    <mergeCell ref="W17:AA17"/>
    <mergeCell ref="AB17:AE17"/>
    <mergeCell ref="AF17:AI17"/>
    <mergeCell ref="AJ17:AM17"/>
    <mergeCell ref="AN17:AS17"/>
    <mergeCell ref="AN23:AS23"/>
    <mergeCell ref="T11:V11"/>
    <mergeCell ref="W11:AA11"/>
    <mergeCell ref="AB11:AE11"/>
    <mergeCell ref="AF11:AI11"/>
    <mergeCell ref="AJ11:AM11"/>
    <mergeCell ref="AN11:AS11"/>
    <mergeCell ref="W14:AA14"/>
    <mergeCell ref="W22:AA22"/>
    <mergeCell ref="AJ22:AM22"/>
    <mergeCell ref="AB19:AE19"/>
    <mergeCell ref="AF19:AI19"/>
    <mergeCell ref="J23:M23"/>
    <mergeCell ref="Q23:R23"/>
    <mergeCell ref="T23:V23"/>
    <mergeCell ref="W15:AA15"/>
    <mergeCell ref="A1:AX1"/>
    <mergeCell ref="A2:AX2"/>
    <mergeCell ref="A3:AX3"/>
    <mergeCell ref="Q13:R13"/>
    <mergeCell ref="Q14:R14"/>
    <mergeCell ref="Q15:R15"/>
    <mergeCell ref="Q16:R16"/>
    <mergeCell ref="AT14:AX14"/>
    <mergeCell ref="AT15:AX15"/>
    <mergeCell ref="AT16:AX16"/>
    <mergeCell ref="N8:N9"/>
    <mergeCell ref="O8:R9"/>
    <mergeCell ref="S8:S9"/>
    <mergeCell ref="T8:V9"/>
    <mergeCell ref="W9:AA9"/>
    <mergeCell ref="W8:AM8"/>
    <mergeCell ref="AN8:AS9"/>
    <mergeCell ref="AB14:AE14"/>
    <mergeCell ref="AF14:AI14"/>
    <mergeCell ref="F14:I14"/>
    <mergeCell ref="J14:M14"/>
    <mergeCell ref="AJ14:AM14"/>
    <mergeCell ref="AN14:AS14"/>
    <mergeCell ref="J8:M9"/>
    <mergeCell ref="B16:E16"/>
    <mergeCell ref="AT8:AX9"/>
    <mergeCell ref="AB9:AM9"/>
    <mergeCell ref="T12:V12"/>
    <mergeCell ref="F16:I16"/>
    <mergeCell ref="J16:M16"/>
    <mergeCell ref="T15:V15"/>
    <mergeCell ref="A8:A9"/>
    <mergeCell ref="B20:E20"/>
    <mergeCell ref="F20:I20"/>
    <mergeCell ref="J20:M20"/>
    <mergeCell ref="Q20:R20"/>
    <mergeCell ref="T20:V20"/>
    <mergeCell ref="B21:E21"/>
    <mergeCell ref="F21:I21"/>
    <mergeCell ref="J21:M21"/>
    <mergeCell ref="Q21:R21"/>
    <mergeCell ref="F11:I11"/>
    <mergeCell ref="J11:M11"/>
    <mergeCell ref="Q11:R11"/>
    <mergeCell ref="AB28:AE28"/>
    <mergeCell ref="AF28:AI28"/>
    <mergeCell ref="AJ28:AM28"/>
    <mergeCell ref="AN28:AS28"/>
    <mergeCell ref="AT28:AX28"/>
    <mergeCell ref="B27:E27"/>
    <mergeCell ref="F27:I27"/>
    <mergeCell ref="J27:M27"/>
    <mergeCell ref="Q27:R27"/>
    <mergeCell ref="T27:V27"/>
    <mergeCell ref="W27:AA27"/>
    <mergeCell ref="AB27:AE27"/>
    <mergeCell ref="AF27:AI27"/>
    <mergeCell ref="AJ27:AM27"/>
    <mergeCell ref="B25:E25"/>
    <mergeCell ref="F25:I25"/>
    <mergeCell ref="J25:M25"/>
    <mergeCell ref="Q25:R25"/>
    <mergeCell ref="T25:V25"/>
    <mergeCell ref="W25:AA25"/>
    <mergeCell ref="AF25:AI25"/>
    <mergeCell ref="AJ25:AM25"/>
    <mergeCell ref="AN25:AS25"/>
    <mergeCell ref="AT25:AX25"/>
    <mergeCell ref="W26:AA26"/>
    <mergeCell ref="AN22:AS22"/>
    <mergeCell ref="AT22:AX22"/>
    <mergeCell ref="AN27:AS27"/>
    <mergeCell ref="AT30:AX30"/>
    <mergeCell ref="B29:E29"/>
    <mergeCell ref="F29:I29"/>
    <mergeCell ref="J29:M29"/>
    <mergeCell ref="Q29:R29"/>
    <mergeCell ref="T29:V29"/>
    <mergeCell ref="W29:AA29"/>
    <mergeCell ref="AB29:AE29"/>
    <mergeCell ref="AF29:AI29"/>
    <mergeCell ref="AJ29:AM29"/>
    <mergeCell ref="AT27:AX27"/>
    <mergeCell ref="B28:E28"/>
    <mergeCell ref="F28:I28"/>
    <mergeCell ref="J28:M28"/>
    <mergeCell ref="Q28:R28"/>
    <mergeCell ref="T28:V28"/>
    <mergeCell ref="W28:AA28"/>
    <mergeCell ref="AN29:AS29"/>
    <mergeCell ref="AT29:AX29"/>
    <mergeCell ref="B30:E30"/>
    <mergeCell ref="AN30:AS30"/>
    <mergeCell ref="AT23:AX23"/>
    <mergeCell ref="W24:AA24"/>
    <mergeCell ref="AB24:AE24"/>
    <mergeCell ref="AT31:AX31"/>
    <mergeCell ref="B32:E32"/>
    <mergeCell ref="F32:I32"/>
    <mergeCell ref="J32:M32"/>
    <mergeCell ref="Q32:R32"/>
    <mergeCell ref="T32:V32"/>
    <mergeCell ref="W32:AA32"/>
    <mergeCell ref="AB32:AE32"/>
    <mergeCell ref="AF32:AI32"/>
    <mergeCell ref="AJ32:AM32"/>
    <mergeCell ref="AN32:AS32"/>
    <mergeCell ref="AT32:AX32"/>
    <mergeCell ref="B31:E31"/>
    <mergeCell ref="F31:I31"/>
    <mergeCell ref="J31:M31"/>
    <mergeCell ref="Q31:R31"/>
    <mergeCell ref="T31:V31"/>
    <mergeCell ref="W31:AA31"/>
    <mergeCell ref="AB31:AE31"/>
    <mergeCell ref="AF31:AI31"/>
    <mergeCell ref="AJ31:AM31"/>
    <mergeCell ref="AN31:AS31"/>
    <mergeCell ref="AT33:AX33"/>
    <mergeCell ref="B34:E34"/>
    <mergeCell ref="F34:I34"/>
    <mergeCell ref="J34:M34"/>
    <mergeCell ref="Q34:R34"/>
    <mergeCell ref="T34:V34"/>
    <mergeCell ref="AB34:AE34"/>
    <mergeCell ref="AF34:AI34"/>
    <mergeCell ref="AJ34:AM34"/>
    <mergeCell ref="AN34:AS34"/>
    <mergeCell ref="AT34:AX34"/>
    <mergeCell ref="B33:E33"/>
    <mergeCell ref="F33:I33"/>
    <mergeCell ref="J33:M33"/>
    <mergeCell ref="Q33:R33"/>
    <mergeCell ref="T33:V33"/>
    <mergeCell ref="W33:AA33"/>
    <mergeCell ref="AJ33:AM33"/>
    <mergeCell ref="AN33:AS33"/>
    <mergeCell ref="AB33:AE33"/>
    <mergeCell ref="AT35:AX35"/>
    <mergeCell ref="B36:E36"/>
    <mergeCell ref="F36:I36"/>
    <mergeCell ref="J36:M36"/>
    <mergeCell ref="Q36:R36"/>
    <mergeCell ref="T36:V36"/>
    <mergeCell ref="W36:AA36"/>
    <mergeCell ref="AB36:AE36"/>
    <mergeCell ref="AF36:AI36"/>
    <mergeCell ref="AJ36:AM36"/>
    <mergeCell ref="AN36:AS36"/>
    <mergeCell ref="AT36:AX36"/>
    <mergeCell ref="B35:E35"/>
    <mergeCell ref="F35:I35"/>
    <mergeCell ref="J35:M35"/>
    <mergeCell ref="Q35:R35"/>
    <mergeCell ref="T35:V35"/>
    <mergeCell ref="W35:AA35"/>
    <mergeCell ref="AB35:AE35"/>
    <mergeCell ref="AF35:AI35"/>
    <mergeCell ref="AJ35:AM35"/>
    <mergeCell ref="AN35:AS35"/>
    <mergeCell ref="AT37:AX37"/>
    <mergeCell ref="B38:E38"/>
    <mergeCell ref="F38:I38"/>
    <mergeCell ref="J38:M38"/>
    <mergeCell ref="Q38:R38"/>
    <mergeCell ref="T38:V38"/>
    <mergeCell ref="W38:AA38"/>
    <mergeCell ref="AB38:AE38"/>
    <mergeCell ref="AF38:AI38"/>
    <mergeCell ref="AJ38:AM38"/>
    <mergeCell ref="AN38:AS38"/>
    <mergeCell ref="AT38:AX38"/>
    <mergeCell ref="B37:E37"/>
    <mergeCell ref="F37:I37"/>
    <mergeCell ref="J37:M37"/>
    <mergeCell ref="Q37:R37"/>
    <mergeCell ref="T37:V37"/>
    <mergeCell ref="W37:AA37"/>
    <mergeCell ref="AB37:AE37"/>
    <mergeCell ref="AF37:AI37"/>
    <mergeCell ref="AJ37:AM37"/>
    <mergeCell ref="AN37:AS37"/>
    <mergeCell ref="AT41:AX41"/>
    <mergeCell ref="AT42:AX42"/>
    <mergeCell ref="B41:E41"/>
    <mergeCell ref="F41:I41"/>
    <mergeCell ref="J41:M41"/>
    <mergeCell ref="Q41:R41"/>
    <mergeCell ref="T41:V41"/>
    <mergeCell ref="W41:AA41"/>
    <mergeCell ref="AB41:AE41"/>
    <mergeCell ref="AF41:AI41"/>
    <mergeCell ref="AJ41:AM41"/>
    <mergeCell ref="AN39:AS39"/>
    <mergeCell ref="AT39:AX39"/>
    <mergeCell ref="B40:E40"/>
    <mergeCell ref="F40:I40"/>
    <mergeCell ref="J40:M40"/>
    <mergeCell ref="Q40:R40"/>
    <mergeCell ref="T40:V40"/>
    <mergeCell ref="W40:AA40"/>
    <mergeCell ref="AB40:AE40"/>
    <mergeCell ref="AF40:AI40"/>
    <mergeCell ref="AJ40:AM40"/>
    <mergeCell ref="AN40:AS40"/>
    <mergeCell ref="AT40:AX40"/>
    <mergeCell ref="B39:E39"/>
    <mergeCell ref="F39:I39"/>
    <mergeCell ref="J39:M39"/>
    <mergeCell ref="Q39:R39"/>
    <mergeCell ref="T39:V39"/>
    <mergeCell ref="W39:AA39"/>
    <mergeCell ref="AB39:AE39"/>
    <mergeCell ref="AN41:AS41"/>
    <mergeCell ref="B45:E45"/>
    <mergeCell ref="F45:I45"/>
    <mergeCell ref="J45:M45"/>
    <mergeCell ref="Q45:R45"/>
    <mergeCell ref="T45:V45"/>
    <mergeCell ref="W45:AA45"/>
    <mergeCell ref="AB45:AE45"/>
    <mergeCell ref="AF45:AI45"/>
    <mergeCell ref="AJ45:AM45"/>
    <mergeCell ref="AN45:AS45"/>
    <mergeCell ref="AT45:AX45"/>
    <mergeCell ref="B43:E43"/>
    <mergeCell ref="F43:I43"/>
    <mergeCell ref="J43:M43"/>
    <mergeCell ref="Q43:R43"/>
    <mergeCell ref="T43:V43"/>
    <mergeCell ref="W43:AA43"/>
    <mergeCell ref="AB43:AE43"/>
    <mergeCell ref="AF43:AI43"/>
    <mergeCell ref="AJ43:AM43"/>
    <mergeCell ref="W44:AA44"/>
    <mergeCell ref="AT47:AX47"/>
    <mergeCell ref="B42:E42"/>
    <mergeCell ref="F42:I42"/>
    <mergeCell ref="J42:M42"/>
    <mergeCell ref="Q42:R42"/>
    <mergeCell ref="T42:V42"/>
    <mergeCell ref="W42:AA42"/>
    <mergeCell ref="AB42:AE42"/>
    <mergeCell ref="AF42:AI42"/>
    <mergeCell ref="AJ42:AM42"/>
    <mergeCell ref="AN42:AS42"/>
    <mergeCell ref="B47:E47"/>
    <mergeCell ref="F47:I47"/>
    <mergeCell ref="J47:M47"/>
    <mergeCell ref="Q47:R47"/>
    <mergeCell ref="T47:V47"/>
    <mergeCell ref="W47:AA47"/>
    <mergeCell ref="AB47:AE47"/>
    <mergeCell ref="AF47:AI47"/>
    <mergeCell ref="AJ47:AM47"/>
    <mergeCell ref="B46:E46"/>
    <mergeCell ref="F46:I46"/>
    <mergeCell ref="J46:M46"/>
    <mergeCell ref="Q46:R46"/>
    <mergeCell ref="T46:V46"/>
    <mergeCell ref="AB46:AE46"/>
    <mergeCell ref="AF46:AI46"/>
    <mergeCell ref="AJ46:AM46"/>
    <mergeCell ref="AN46:AS46"/>
    <mergeCell ref="AT46:AX46"/>
    <mergeCell ref="AN43:AS43"/>
    <mergeCell ref="AT43:AX43"/>
    <mergeCell ref="AT49:AX49"/>
    <mergeCell ref="B50:E50"/>
    <mergeCell ref="F50:I50"/>
    <mergeCell ref="J50:M50"/>
    <mergeCell ref="Q50:R50"/>
    <mergeCell ref="T50:V50"/>
    <mergeCell ref="AB50:AE50"/>
    <mergeCell ref="AF50:AI50"/>
    <mergeCell ref="AJ50:AM50"/>
    <mergeCell ref="AN50:AS50"/>
    <mergeCell ref="AT50:AX50"/>
    <mergeCell ref="B49:E49"/>
    <mergeCell ref="F49:I49"/>
    <mergeCell ref="J49:M49"/>
    <mergeCell ref="Q49:R49"/>
    <mergeCell ref="T49:V49"/>
    <mergeCell ref="AB49:AE49"/>
    <mergeCell ref="AF49:AI49"/>
    <mergeCell ref="AJ49:AM49"/>
    <mergeCell ref="AT51:AX51"/>
    <mergeCell ref="B52:E52"/>
    <mergeCell ref="F52:I52"/>
    <mergeCell ref="J52:M52"/>
    <mergeCell ref="Q52:R52"/>
    <mergeCell ref="T52:V52"/>
    <mergeCell ref="W52:AA52"/>
    <mergeCell ref="AB52:AE52"/>
    <mergeCell ref="AF52:AI52"/>
    <mergeCell ref="AJ52:AM52"/>
    <mergeCell ref="AN52:AS52"/>
    <mergeCell ref="AT52:AX52"/>
    <mergeCell ref="B51:E51"/>
    <mergeCell ref="F51:I51"/>
    <mergeCell ref="J51:M51"/>
    <mergeCell ref="Q51:R51"/>
    <mergeCell ref="T51:V51"/>
    <mergeCell ref="W51:AA51"/>
    <mergeCell ref="AB51:AE51"/>
    <mergeCell ref="AF51:AI51"/>
    <mergeCell ref="AJ51:AM51"/>
    <mergeCell ref="AT53:AX53"/>
    <mergeCell ref="B54:E54"/>
    <mergeCell ref="F54:I54"/>
    <mergeCell ref="J54:M54"/>
    <mergeCell ref="Q54:R54"/>
    <mergeCell ref="T54:V54"/>
    <mergeCell ref="W54:AA54"/>
    <mergeCell ref="AB54:AE54"/>
    <mergeCell ref="AF54:AI54"/>
    <mergeCell ref="AJ54:AM54"/>
    <mergeCell ref="AN54:AS54"/>
    <mergeCell ref="AT54:AX54"/>
    <mergeCell ref="B53:E53"/>
    <mergeCell ref="F53:I53"/>
    <mergeCell ref="J53:M53"/>
    <mergeCell ref="Q53:R53"/>
    <mergeCell ref="T53:V53"/>
    <mergeCell ref="W53:AA53"/>
    <mergeCell ref="AB53:AE53"/>
    <mergeCell ref="AF53:AI53"/>
    <mergeCell ref="AJ53:AM53"/>
    <mergeCell ref="AT55:AX55"/>
    <mergeCell ref="B56:E56"/>
    <mergeCell ref="F56:I56"/>
    <mergeCell ref="J56:M56"/>
    <mergeCell ref="Q56:R56"/>
    <mergeCell ref="T56:V56"/>
    <mergeCell ref="W56:AA56"/>
    <mergeCell ref="AB56:AE56"/>
    <mergeCell ref="AF56:AI56"/>
    <mergeCell ref="AJ56:AM56"/>
    <mergeCell ref="AN56:AS56"/>
    <mergeCell ref="AT56:AX56"/>
    <mergeCell ref="B55:E55"/>
    <mergeCell ref="F55:I55"/>
    <mergeCell ref="J55:M55"/>
    <mergeCell ref="Q55:R55"/>
    <mergeCell ref="T55:V55"/>
    <mergeCell ref="W55:AA55"/>
    <mergeCell ref="AB55:AE55"/>
    <mergeCell ref="AF55:AI55"/>
    <mergeCell ref="AJ55:AM55"/>
    <mergeCell ref="AT57:AX57"/>
    <mergeCell ref="B58:E58"/>
    <mergeCell ref="F58:I58"/>
    <mergeCell ref="J58:M58"/>
    <mergeCell ref="Q58:R58"/>
    <mergeCell ref="T58:V58"/>
    <mergeCell ref="W58:AA58"/>
    <mergeCell ref="AB58:AE58"/>
    <mergeCell ref="AF58:AI58"/>
    <mergeCell ref="AJ58:AM58"/>
    <mergeCell ref="AN58:AS58"/>
    <mergeCell ref="AT58:AX58"/>
    <mergeCell ref="B57:E57"/>
    <mergeCell ref="F57:I57"/>
    <mergeCell ref="J57:M57"/>
    <mergeCell ref="Q57:R57"/>
    <mergeCell ref="T57:V57"/>
    <mergeCell ref="W57:AA57"/>
    <mergeCell ref="AB57:AE57"/>
    <mergeCell ref="AF57:AI57"/>
    <mergeCell ref="AJ57:AM57"/>
    <mergeCell ref="AT59:AX59"/>
    <mergeCell ref="B60:E60"/>
    <mergeCell ref="F60:I60"/>
    <mergeCell ref="J60:M60"/>
    <mergeCell ref="Q60:R60"/>
    <mergeCell ref="T60:V60"/>
    <mergeCell ref="W60:AA60"/>
    <mergeCell ref="AF60:AI60"/>
    <mergeCell ref="AN60:AS60"/>
    <mergeCell ref="AT60:AX60"/>
    <mergeCell ref="B59:E59"/>
    <mergeCell ref="F59:I59"/>
    <mergeCell ref="J59:M59"/>
    <mergeCell ref="Q59:R59"/>
    <mergeCell ref="T59:V59"/>
    <mergeCell ref="W59:AA59"/>
    <mergeCell ref="AF59:AI59"/>
    <mergeCell ref="AJ59:AM59"/>
    <mergeCell ref="AJ60:AM60"/>
    <mergeCell ref="AB60:AE60"/>
    <mergeCell ref="AT61:AX61"/>
    <mergeCell ref="B63:E63"/>
    <mergeCell ref="F63:I63"/>
    <mergeCell ref="J63:M63"/>
    <mergeCell ref="Q63:R63"/>
    <mergeCell ref="T63:V63"/>
    <mergeCell ref="W63:AA63"/>
    <mergeCell ref="AB63:AE63"/>
    <mergeCell ref="AN63:AS63"/>
    <mergeCell ref="AT63:AX63"/>
    <mergeCell ref="B61:E61"/>
    <mergeCell ref="F61:I61"/>
    <mergeCell ref="J61:M61"/>
    <mergeCell ref="Q61:R61"/>
    <mergeCell ref="T61:V61"/>
    <mergeCell ref="W61:AA61"/>
    <mergeCell ref="AB61:AE61"/>
    <mergeCell ref="AF61:AI61"/>
    <mergeCell ref="AJ61:AM61"/>
    <mergeCell ref="W62:AA62"/>
    <mergeCell ref="AJ63:AM63"/>
    <mergeCell ref="AT64:AX64"/>
    <mergeCell ref="B65:E65"/>
    <mergeCell ref="F65:I65"/>
    <mergeCell ref="J65:M65"/>
    <mergeCell ref="Q65:R65"/>
    <mergeCell ref="T65:V65"/>
    <mergeCell ref="W65:AA65"/>
    <mergeCell ref="AB65:AE65"/>
    <mergeCell ref="AF65:AI65"/>
    <mergeCell ref="AJ65:AM65"/>
    <mergeCell ref="AN65:AS65"/>
    <mergeCell ref="AT65:AX65"/>
    <mergeCell ref="B64:E64"/>
    <mergeCell ref="F64:I64"/>
    <mergeCell ref="J64:M64"/>
    <mergeCell ref="Q64:R64"/>
    <mergeCell ref="T64:V64"/>
    <mergeCell ref="W64:AA64"/>
    <mergeCell ref="AB64:AE64"/>
    <mergeCell ref="AF64:AI64"/>
    <mergeCell ref="AJ64:AM64"/>
    <mergeCell ref="AT66:AX66"/>
    <mergeCell ref="B67:E67"/>
    <mergeCell ref="F67:I67"/>
    <mergeCell ref="J67:M67"/>
    <mergeCell ref="Q67:R67"/>
    <mergeCell ref="T67:V67"/>
    <mergeCell ref="W67:AA67"/>
    <mergeCell ref="AF67:AI67"/>
    <mergeCell ref="AJ67:AM67"/>
    <mergeCell ref="AN67:AS67"/>
    <mergeCell ref="AT67:AX67"/>
    <mergeCell ref="B66:E66"/>
    <mergeCell ref="F66:I66"/>
    <mergeCell ref="J66:M66"/>
    <mergeCell ref="Q66:R66"/>
    <mergeCell ref="T66:V66"/>
    <mergeCell ref="W66:AA66"/>
    <mergeCell ref="AJ66:AM66"/>
    <mergeCell ref="AB66:AE66"/>
    <mergeCell ref="AB67:AE67"/>
    <mergeCell ref="AT68:AX68"/>
    <mergeCell ref="B69:E69"/>
    <mergeCell ref="F69:I69"/>
    <mergeCell ref="J69:M69"/>
    <mergeCell ref="Q69:R69"/>
    <mergeCell ref="T69:V69"/>
    <mergeCell ref="W69:AA69"/>
    <mergeCell ref="AB69:AE69"/>
    <mergeCell ref="AF69:AI69"/>
    <mergeCell ref="AJ69:AM69"/>
    <mergeCell ref="AN69:AS69"/>
    <mergeCell ref="AT69:AX69"/>
    <mergeCell ref="B68:E68"/>
    <mergeCell ref="F68:I68"/>
    <mergeCell ref="J68:M68"/>
    <mergeCell ref="T68:V68"/>
    <mergeCell ref="W68:AA68"/>
    <mergeCell ref="AB68:AE68"/>
    <mergeCell ref="AF68:AI68"/>
    <mergeCell ref="AJ68:AM68"/>
    <mergeCell ref="AT73:AX73"/>
    <mergeCell ref="B72:E72"/>
    <mergeCell ref="F72:I72"/>
    <mergeCell ref="J72:M72"/>
    <mergeCell ref="Q72:R72"/>
    <mergeCell ref="T72:V72"/>
    <mergeCell ref="W72:AA72"/>
    <mergeCell ref="AB72:AE72"/>
    <mergeCell ref="AF72:AI72"/>
    <mergeCell ref="AJ72:AM72"/>
    <mergeCell ref="AN70:AS70"/>
    <mergeCell ref="AT70:AX70"/>
    <mergeCell ref="B71:E71"/>
    <mergeCell ref="F71:I71"/>
    <mergeCell ref="Q71:R71"/>
    <mergeCell ref="T71:V71"/>
    <mergeCell ref="W71:AA71"/>
    <mergeCell ref="AN71:AS71"/>
    <mergeCell ref="AT71:AX71"/>
    <mergeCell ref="B70:E70"/>
    <mergeCell ref="F70:I70"/>
    <mergeCell ref="J70:M70"/>
    <mergeCell ref="Q70:R70"/>
    <mergeCell ref="T70:V70"/>
    <mergeCell ref="W70:AA70"/>
    <mergeCell ref="AB70:AE70"/>
    <mergeCell ref="AF70:AI70"/>
    <mergeCell ref="AJ70:AM70"/>
    <mergeCell ref="J71:M71"/>
    <mergeCell ref="AB71:AE71"/>
    <mergeCell ref="AF71:AI71"/>
    <mergeCell ref="AT48:AX48"/>
    <mergeCell ref="B75:E75"/>
    <mergeCell ref="F75:I75"/>
    <mergeCell ref="J75:M75"/>
    <mergeCell ref="Q75:R75"/>
    <mergeCell ref="T75:V75"/>
    <mergeCell ref="W75:AA75"/>
    <mergeCell ref="AB75:AE75"/>
    <mergeCell ref="AF75:AI75"/>
    <mergeCell ref="AJ75:AM75"/>
    <mergeCell ref="AN75:AS75"/>
    <mergeCell ref="AT75:AX75"/>
    <mergeCell ref="B48:E48"/>
    <mergeCell ref="F48:I48"/>
    <mergeCell ref="J48:M48"/>
    <mergeCell ref="Q48:R48"/>
    <mergeCell ref="T48:V48"/>
    <mergeCell ref="AB48:AE48"/>
    <mergeCell ref="AF48:AI48"/>
    <mergeCell ref="AJ48:AM48"/>
    <mergeCell ref="AN72:AS72"/>
    <mergeCell ref="AT72:AX72"/>
    <mergeCell ref="B73:E73"/>
    <mergeCell ref="F73:I73"/>
    <mergeCell ref="J73:M73"/>
    <mergeCell ref="Q73:R73"/>
    <mergeCell ref="T73:V73"/>
    <mergeCell ref="W73:AA73"/>
    <mergeCell ref="AB73:AE73"/>
    <mergeCell ref="AF73:AI73"/>
    <mergeCell ref="AJ73:AM73"/>
    <mergeCell ref="AB59:AE59"/>
    <mergeCell ref="AT76:AX76"/>
    <mergeCell ref="B74:E74"/>
    <mergeCell ref="F74:I74"/>
    <mergeCell ref="J74:M74"/>
    <mergeCell ref="Q74:R74"/>
    <mergeCell ref="T74:V74"/>
    <mergeCell ref="W74:AA74"/>
    <mergeCell ref="AF74:AI74"/>
    <mergeCell ref="AN74:AS74"/>
    <mergeCell ref="AT74:AX74"/>
    <mergeCell ref="B76:E76"/>
    <mergeCell ref="F76:I76"/>
    <mergeCell ref="J76:M76"/>
    <mergeCell ref="Q76:R76"/>
    <mergeCell ref="T76:V76"/>
    <mergeCell ref="W76:AA76"/>
    <mergeCell ref="AF76:AI76"/>
    <mergeCell ref="AJ76:AM76"/>
    <mergeCell ref="AB76:AE76"/>
    <mergeCell ref="J83:M83"/>
    <mergeCell ref="AN85:AS85"/>
    <mergeCell ref="AT78:AX78"/>
    <mergeCell ref="B79:E79"/>
    <mergeCell ref="F79:I79"/>
    <mergeCell ref="J79:M79"/>
    <mergeCell ref="Q79:R79"/>
    <mergeCell ref="T79:V79"/>
    <mergeCell ref="W79:AA79"/>
    <mergeCell ref="AN79:AS79"/>
    <mergeCell ref="AT79:AX79"/>
    <mergeCell ref="B78:E78"/>
    <mergeCell ref="F78:I78"/>
    <mergeCell ref="J78:M78"/>
    <mergeCell ref="Q78:R78"/>
    <mergeCell ref="T78:V78"/>
    <mergeCell ref="W78:AA78"/>
    <mergeCell ref="AB78:AE78"/>
    <mergeCell ref="AF78:AI78"/>
    <mergeCell ref="AJ78:AM78"/>
    <mergeCell ref="AJ79:AM79"/>
    <mergeCell ref="T85:V85"/>
    <mergeCell ref="AJ86:AM86"/>
    <mergeCell ref="AN87:AS87"/>
    <mergeCell ref="AT87:AX87"/>
    <mergeCell ref="AT81:AX81"/>
    <mergeCell ref="B82:E82"/>
    <mergeCell ref="F82:I82"/>
    <mergeCell ref="J82:M82"/>
    <mergeCell ref="Q82:R82"/>
    <mergeCell ref="T82:V82"/>
    <mergeCell ref="W82:AA82"/>
    <mergeCell ref="AN82:AS82"/>
    <mergeCell ref="AT82:AX82"/>
    <mergeCell ref="B81:E81"/>
    <mergeCell ref="F81:I81"/>
    <mergeCell ref="J81:M81"/>
    <mergeCell ref="Q81:R81"/>
    <mergeCell ref="T81:V81"/>
    <mergeCell ref="W81:AA81"/>
    <mergeCell ref="AF85:AI85"/>
    <mergeCell ref="AJ85:AM85"/>
    <mergeCell ref="AN83:AS83"/>
    <mergeCell ref="AT83:AX83"/>
    <mergeCell ref="B84:E84"/>
    <mergeCell ref="F84:I84"/>
    <mergeCell ref="J84:M84"/>
    <mergeCell ref="Q84:R84"/>
    <mergeCell ref="T84:V84"/>
    <mergeCell ref="W84:AA84"/>
    <mergeCell ref="AB84:AE84"/>
    <mergeCell ref="AT84:AX84"/>
    <mergeCell ref="B83:E83"/>
    <mergeCell ref="F83:I83"/>
    <mergeCell ref="AJ96:AM96"/>
    <mergeCell ref="AN96:AS96"/>
    <mergeCell ref="AT96:AX96"/>
    <mergeCell ref="B95:E95"/>
    <mergeCell ref="F95:I95"/>
    <mergeCell ref="J95:M95"/>
    <mergeCell ref="Q95:R95"/>
    <mergeCell ref="T95:V95"/>
    <mergeCell ref="AB95:AE95"/>
    <mergeCell ref="AF95:AI95"/>
    <mergeCell ref="AJ95:AM95"/>
    <mergeCell ref="AN93:AS93"/>
    <mergeCell ref="AT93:AX93"/>
    <mergeCell ref="AN94:AS94"/>
    <mergeCell ref="AT94:AX94"/>
    <mergeCell ref="AN89:AS89"/>
    <mergeCell ref="AT89:AX89"/>
    <mergeCell ref="B90:E90"/>
    <mergeCell ref="F90:I90"/>
    <mergeCell ref="J90:M90"/>
    <mergeCell ref="Q90:R90"/>
    <mergeCell ref="T90:V90"/>
    <mergeCell ref="W90:AA90"/>
    <mergeCell ref="AB90:AE90"/>
    <mergeCell ref="AF90:AI90"/>
    <mergeCell ref="AJ90:AM90"/>
    <mergeCell ref="AN90:AS90"/>
    <mergeCell ref="AT90:AX90"/>
    <mergeCell ref="B89:E89"/>
    <mergeCell ref="F89:I89"/>
    <mergeCell ref="J89:M89"/>
    <mergeCell ref="B93:E93"/>
    <mergeCell ref="F77:I77"/>
    <mergeCell ref="J77:M77"/>
    <mergeCell ref="Q77:R77"/>
    <mergeCell ref="T77:V77"/>
    <mergeCell ref="W77:AA77"/>
    <mergeCell ref="AN77:AS77"/>
    <mergeCell ref="AT77:AX77"/>
    <mergeCell ref="AB88:AE88"/>
    <mergeCell ref="B88:E88"/>
    <mergeCell ref="F88:I88"/>
    <mergeCell ref="Q88:R88"/>
    <mergeCell ref="T88:V88"/>
    <mergeCell ref="W88:AA88"/>
    <mergeCell ref="AN88:AS88"/>
    <mergeCell ref="AT88:AX88"/>
    <mergeCell ref="B87:E87"/>
    <mergeCell ref="F87:I87"/>
    <mergeCell ref="J87:M87"/>
    <mergeCell ref="AT85:AX85"/>
    <mergeCell ref="B86:E86"/>
    <mergeCell ref="F86:I86"/>
    <mergeCell ref="J86:M86"/>
    <mergeCell ref="Q86:R86"/>
    <mergeCell ref="W86:AA86"/>
    <mergeCell ref="AB86:AE86"/>
    <mergeCell ref="AF86:AI86"/>
    <mergeCell ref="AN86:AS86"/>
    <mergeCell ref="AT86:AX86"/>
    <mergeCell ref="B85:E85"/>
    <mergeCell ref="F85:I85"/>
    <mergeCell ref="J85:M85"/>
    <mergeCell ref="Q85:R85"/>
    <mergeCell ref="F93:I93"/>
    <mergeCell ref="J93:M93"/>
    <mergeCell ref="Q93:R93"/>
    <mergeCell ref="T93:V93"/>
    <mergeCell ref="W93:AA93"/>
    <mergeCell ref="AB93:AE93"/>
    <mergeCell ref="AF93:AI93"/>
    <mergeCell ref="AJ93:AM93"/>
    <mergeCell ref="AN91:AS91"/>
    <mergeCell ref="AB77:AE77"/>
    <mergeCell ref="AT91:AX91"/>
    <mergeCell ref="B92:E92"/>
    <mergeCell ref="F92:I92"/>
    <mergeCell ref="J92:M92"/>
    <mergeCell ref="Q92:R92"/>
    <mergeCell ref="T92:V92"/>
    <mergeCell ref="AN92:AS92"/>
    <mergeCell ref="AT92:AX92"/>
    <mergeCell ref="B91:E91"/>
    <mergeCell ref="F91:I91"/>
    <mergeCell ref="J91:M91"/>
    <mergeCell ref="Q91:R91"/>
    <mergeCell ref="T91:V91"/>
    <mergeCell ref="AJ81:AM81"/>
    <mergeCell ref="AJ82:AM82"/>
    <mergeCell ref="AJ88:AM88"/>
    <mergeCell ref="W91:AA91"/>
    <mergeCell ref="W92:AA92"/>
    <mergeCell ref="AB79:AE79"/>
    <mergeCell ref="AB81:AE81"/>
    <mergeCell ref="AB82:AE82"/>
    <mergeCell ref="B77:E77"/>
    <mergeCell ref="B99:E99"/>
    <mergeCell ref="F99:I99"/>
    <mergeCell ref="J99:M99"/>
    <mergeCell ref="Q99:R99"/>
    <mergeCell ref="T99:V99"/>
    <mergeCell ref="W99:AA99"/>
    <mergeCell ref="AF99:AI99"/>
    <mergeCell ref="AJ99:AM99"/>
    <mergeCell ref="AN99:AS99"/>
    <mergeCell ref="AT99:AX99"/>
    <mergeCell ref="B94:E94"/>
    <mergeCell ref="F94:I94"/>
    <mergeCell ref="J94:M94"/>
    <mergeCell ref="Q94:R94"/>
    <mergeCell ref="T94:V94"/>
    <mergeCell ref="W94:AA94"/>
    <mergeCell ref="AB94:AE94"/>
    <mergeCell ref="AF94:AI94"/>
    <mergeCell ref="AJ94:AM94"/>
    <mergeCell ref="AN95:AS95"/>
    <mergeCell ref="AT95:AX95"/>
    <mergeCell ref="B96:E96"/>
    <mergeCell ref="F96:I96"/>
    <mergeCell ref="J96:M96"/>
    <mergeCell ref="Q96:R96"/>
    <mergeCell ref="T96:V96"/>
    <mergeCell ref="W96:AA96"/>
    <mergeCell ref="AB96:AE96"/>
    <mergeCell ref="AF96:AI96"/>
    <mergeCell ref="AN97:AS97"/>
    <mergeCell ref="W95:AA95"/>
    <mergeCell ref="AB99:AE99"/>
    <mergeCell ref="AN100:AS100"/>
    <mergeCell ref="AT100:AX100"/>
    <mergeCell ref="B101:E101"/>
    <mergeCell ref="F101:I101"/>
    <mergeCell ref="J101:M101"/>
    <mergeCell ref="Q101:R101"/>
    <mergeCell ref="T101:V101"/>
    <mergeCell ref="W101:AA101"/>
    <mergeCell ref="AB101:AE101"/>
    <mergeCell ref="AF101:AI101"/>
    <mergeCell ref="AJ101:AM101"/>
    <mergeCell ref="AN101:AS101"/>
    <mergeCell ref="AT101:AX101"/>
    <mergeCell ref="B100:E100"/>
    <mergeCell ref="F100:I100"/>
    <mergeCell ref="J100:M100"/>
    <mergeCell ref="Q100:R100"/>
    <mergeCell ref="T100:V100"/>
    <mergeCell ref="W100:AA100"/>
    <mergeCell ref="AB100:AE100"/>
    <mergeCell ref="AF100:AI100"/>
    <mergeCell ref="AJ100:AM100"/>
    <mergeCell ref="AN102:AS102"/>
    <mergeCell ref="AT102:AX102"/>
    <mergeCell ref="B103:E103"/>
    <mergeCell ref="F103:I103"/>
    <mergeCell ref="J103:M103"/>
    <mergeCell ref="Q103:R103"/>
    <mergeCell ref="T103:V103"/>
    <mergeCell ref="W103:AA103"/>
    <mergeCell ref="AB103:AE103"/>
    <mergeCell ref="AF103:AI103"/>
    <mergeCell ref="AJ103:AM103"/>
    <mergeCell ref="AN103:AS103"/>
    <mergeCell ref="AT103:AX103"/>
    <mergeCell ref="B102:E102"/>
    <mergeCell ref="F102:I102"/>
    <mergeCell ref="J102:M102"/>
    <mergeCell ref="Q102:R102"/>
    <mergeCell ref="T102:V102"/>
    <mergeCell ref="W102:AA102"/>
    <mergeCell ref="AB102:AE102"/>
    <mergeCell ref="AF102:AI102"/>
    <mergeCell ref="AJ102:AM102"/>
    <mergeCell ref="AN104:AS104"/>
    <mergeCell ref="AT104:AX104"/>
    <mergeCell ref="B105:E105"/>
    <mergeCell ref="F105:I105"/>
    <mergeCell ref="J105:M105"/>
    <mergeCell ref="Q105:R105"/>
    <mergeCell ref="T105:V105"/>
    <mergeCell ref="W105:AA105"/>
    <mergeCell ref="AB105:AE105"/>
    <mergeCell ref="AF105:AI105"/>
    <mergeCell ref="AJ105:AM105"/>
    <mergeCell ref="AN105:AS105"/>
    <mergeCell ref="AT105:AX105"/>
    <mergeCell ref="B104:E104"/>
    <mergeCell ref="F104:I104"/>
    <mergeCell ref="J104:M104"/>
    <mergeCell ref="Q104:R104"/>
    <mergeCell ref="T104:V104"/>
    <mergeCell ref="W104:AA104"/>
    <mergeCell ref="AB104:AE104"/>
    <mergeCell ref="AF104:AI104"/>
    <mergeCell ref="AJ104:AM104"/>
    <mergeCell ref="AJ112:AM112"/>
    <mergeCell ref="AT112:AX112"/>
    <mergeCell ref="AF113:AI113"/>
    <mergeCell ref="AJ113:AM113"/>
    <mergeCell ref="AN113:AS113"/>
    <mergeCell ref="W113:AA113"/>
    <mergeCell ref="AN106:AS106"/>
    <mergeCell ref="AT106:AX106"/>
    <mergeCell ref="B107:E107"/>
    <mergeCell ref="F107:I107"/>
    <mergeCell ref="J107:M107"/>
    <mergeCell ref="Q107:R107"/>
    <mergeCell ref="T107:V107"/>
    <mergeCell ref="W107:AA107"/>
    <mergeCell ref="AB107:AE107"/>
    <mergeCell ref="AF107:AI107"/>
    <mergeCell ref="AJ107:AM107"/>
    <mergeCell ref="AN107:AS107"/>
    <mergeCell ref="AT107:AX107"/>
    <mergeCell ref="B106:E106"/>
    <mergeCell ref="F106:I106"/>
    <mergeCell ref="J106:M106"/>
    <mergeCell ref="Q106:R106"/>
    <mergeCell ref="T106:V106"/>
    <mergeCell ref="W106:AA106"/>
    <mergeCell ref="AB106:AE106"/>
    <mergeCell ref="AF106:AI106"/>
    <mergeCell ref="AJ106:AM106"/>
    <mergeCell ref="AN114:AS114"/>
    <mergeCell ref="AT114:AX114"/>
    <mergeCell ref="B113:E113"/>
    <mergeCell ref="AN126:AT126"/>
    <mergeCell ref="F113:I113"/>
    <mergeCell ref="J113:M113"/>
    <mergeCell ref="Q113:R113"/>
    <mergeCell ref="T113:V113"/>
    <mergeCell ref="AN127:AT127"/>
    <mergeCell ref="AB113:AE113"/>
    <mergeCell ref="AN108:AS108"/>
    <mergeCell ref="AT108:AX108"/>
    <mergeCell ref="B109:E109"/>
    <mergeCell ref="F109:I109"/>
    <mergeCell ref="J109:M109"/>
    <mergeCell ref="Q109:R109"/>
    <mergeCell ref="T109:V109"/>
    <mergeCell ref="W109:AA109"/>
    <mergeCell ref="AF109:AI109"/>
    <mergeCell ref="AJ109:AM109"/>
    <mergeCell ref="AN109:AS109"/>
    <mergeCell ref="AT109:AX109"/>
    <mergeCell ref="B108:E108"/>
    <mergeCell ref="F108:I108"/>
    <mergeCell ref="J108:M108"/>
    <mergeCell ref="Q108:R108"/>
    <mergeCell ref="T108:V108"/>
    <mergeCell ref="W108:AA108"/>
    <mergeCell ref="AB108:AE108"/>
    <mergeCell ref="AF108:AI108"/>
    <mergeCell ref="AJ108:AM108"/>
    <mergeCell ref="AB109:AE109"/>
    <mergeCell ref="B111:E111"/>
    <mergeCell ref="F111:I111"/>
    <mergeCell ref="J111:M111"/>
    <mergeCell ref="Q111:R111"/>
    <mergeCell ref="T111:V111"/>
    <mergeCell ref="W111:AA111"/>
    <mergeCell ref="AF111:AI111"/>
    <mergeCell ref="AJ111:AM111"/>
    <mergeCell ref="AN111:AS111"/>
    <mergeCell ref="AT111:AX111"/>
    <mergeCell ref="B110:E110"/>
    <mergeCell ref="F110:I110"/>
    <mergeCell ref="J110:M110"/>
    <mergeCell ref="Q110:R110"/>
    <mergeCell ref="T110:V110"/>
    <mergeCell ref="W110:AA110"/>
    <mergeCell ref="AB110:AE110"/>
    <mergeCell ref="AF110:AI110"/>
    <mergeCell ref="AJ110:AM110"/>
    <mergeCell ref="AP138:AX138"/>
    <mergeCell ref="AJ138:AO138"/>
    <mergeCell ref="B131:S132"/>
    <mergeCell ref="P120:W120"/>
    <mergeCell ref="X120:AE120"/>
    <mergeCell ref="AF120:AM120"/>
    <mergeCell ref="AK118:AP118"/>
    <mergeCell ref="AJ136:AQ136"/>
    <mergeCell ref="AJ133:AQ133"/>
    <mergeCell ref="AA133:AI133"/>
    <mergeCell ref="AA136:AI136"/>
    <mergeCell ref="AK132:AP132"/>
    <mergeCell ref="AK135:AP135"/>
    <mergeCell ref="Z126:AC126"/>
    <mergeCell ref="Z127:AC127"/>
    <mergeCell ref="AU125:AX125"/>
    <mergeCell ref="AU126:AX126"/>
    <mergeCell ref="AU127:AX127"/>
    <mergeCell ref="AU123:AX123"/>
    <mergeCell ref="AU124:AX124"/>
    <mergeCell ref="AU122:AX122"/>
    <mergeCell ref="O129:T129"/>
    <mergeCell ref="A129:G129"/>
    <mergeCell ref="L129:N129"/>
    <mergeCell ref="Y129:AA129"/>
    <mergeCell ref="AN125:AT125"/>
    <mergeCell ref="AE126:AM126"/>
    <mergeCell ref="AE127:AM127"/>
    <mergeCell ref="AT113:AX113"/>
    <mergeCell ref="B112:E112"/>
    <mergeCell ref="F112:I112"/>
    <mergeCell ref="J112:M112"/>
    <mergeCell ref="Q112:R112"/>
    <mergeCell ref="T112:V112"/>
    <mergeCell ref="AB111:AE111"/>
    <mergeCell ref="AF33:AI33"/>
    <mergeCell ref="AF63:AI63"/>
    <mergeCell ref="AF66:AI66"/>
    <mergeCell ref="AF81:AI81"/>
    <mergeCell ref="AF82:AI82"/>
    <mergeCell ref="AF88:AI88"/>
    <mergeCell ref="W46:AA46"/>
    <mergeCell ref="W80:AA80"/>
    <mergeCell ref="AF91:AI91"/>
    <mergeCell ref="AN123:AT123"/>
    <mergeCell ref="B114:E114"/>
    <mergeCell ref="F114:I114"/>
    <mergeCell ref="J114:M114"/>
    <mergeCell ref="Q114:R114"/>
    <mergeCell ref="T114:V114"/>
    <mergeCell ref="W114:AA114"/>
    <mergeCell ref="AB114:AE114"/>
    <mergeCell ref="AF114:AI114"/>
    <mergeCell ref="AJ114:AM114"/>
    <mergeCell ref="Z122:AC122"/>
    <mergeCell ref="J122:R122"/>
    <mergeCell ref="AE122:AM122"/>
    <mergeCell ref="AN122:AT122"/>
    <mergeCell ref="S123:Y123"/>
    <mergeCell ref="Z123:AC123"/>
    <mergeCell ref="J127:R127"/>
    <mergeCell ref="S124:Y124"/>
    <mergeCell ref="S125:Y125"/>
    <mergeCell ref="S126:Y126"/>
    <mergeCell ref="S127:Y127"/>
    <mergeCell ref="Z124:AC124"/>
    <mergeCell ref="Z125:AC125"/>
    <mergeCell ref="W85:AA85"/>
    <mergeCell ref="AB85:AE85"/>
    <mergeCell ref="W112:AA112"/>
    <mergeCell ref="AB112:AE112"/>
    <mergeCell ref="AF112:AI112"/>
    <mergeCell ref="S122:Y122"/>
    <mergeCell ref="Q87:R87"/>
    <mergeCell ref="T87:V87"/>
    <mergeCell ref="W87:AA87"/>
    <mergeCell ref="AE125:AM125"/>
    <mergeCell ref="AJ119:AQ119"/>
    <mergeCell ref="AA119:AI119"/>
    <mergeCell ref="D118:P118"/>
    <mergeCell ref="Q118:R118"/>
    <mergeCell ref="AN124:AT124"/>
    <mergeCell ref="AE123:AM123"/>
    <mergeCell ref="AE124:AM124"/>
    <mergeCell ref="W98:AA98"/>
    <mergeCell ref="J123:R123"/>
    <mergeCell ref="J124:R124"/>
    <mergeCell ref="J125:R125"/>
    <mergeCell ref="J126:R126"/>
    <mergeCell ref="AN112:AS112"/>
    <mergeCell ref="AN110:AS110"/>
    <mergeCell ref="AT110:AX110"/>
  </mergeCells>
  <conditionalFormatting sqref="S10:S25 S27:S43 S45:S61 S63:S79 S81:S97 S99:S114">
    <cfRule type="cellIs" dxfId="3793" priority="3794" operator="lessThan">
      <formula>12</formula>
    </cfRule>
    <cfRule type="cellIs" dxfId="3792" priority="3795" operator="greaterThan">
      <formula>13</formula>
    </cfRule>
  </conditionalFormatting>
  <conditionalFormatting sqref="S13:S15">
    <cfRule type="cellIs" dxfId="3791" priority="3791" operator="lessThan">
      <formula>12</formula>
    </cfRule>
    <cfRule type="cellIs" dxfId="3790" priority="3792" operator="greaterThan">
      <formula>13</formula>
    </cfRule>
  </conditionalFormatting>
  <conditionalFormatting sqref="S16">
    <cfRule type="cellIs" dxfId="3789" priority="3789" operator="lessThan">
      <formula>12</formula>
    </cfRule>
    <cfRule type="cellIs" dxfId="3788" priority="3790" operator="greaterThan">
      <formula>13</formula>
    </cfRule>
  </conditionalFormatting>
  <conditionalFormatting sqref="S17">
    <cfRule type="cellIs" dxfId="3787" priority="3787" operator="lessThan">
      <formula>12</formula>
    </cfRule>
    <cfRule type="cellIs" dxfId="3786" priority="3788" operator="greaterThan">
      <formula>13</formula>
    </cfRule>
  </conditionalFormatting>
  <conditionalFormatting sqref="S17:S21">
    <cfRule type="cellIs" dxfId="3785" priority="3785" operator="lessThan">
      <formula>12</formula>
    </cfRule>
    <cfRule type="cellIs" dxfId="3784" priority="3786" operator="greaterThan">
      <formula>13</formula>
    </cfRule>
  </conditionalFormatting>
  <conditionalFormatting sqref="S21:S22">
    <cfRule type="cellIs" dxfId="3783" priority="3783" operator="lessThan">
      <formula>12</formula>
    </cfRule>
    <cfRule type="cellIs" dxfId="3782" priority="3784" operator="greaterThan">
      <formula>13</formula>
    </cfRule>
  </conditionalFormatting>
  <conditionalFormatting sqref="S23">
    <cfRule type="cellIs" dxfId="3781" priority="3781" operator="lessThan">
      <formula>12</formula>
    </cfRule>
    <cfRule type="cellIs" dxfId="3780" priority="3782" operator="greaterThan">
      <formula>13</formula>
    </cfRule>
  </conditionalFormatting>
  <conditionalFormatting sqref="S24:S25">
    <cfRule type="cellIs" dxfId="3779" priority="3779" operator="lessThan">
      <formula>12</formula>
    </cfRule>
    <cfRule type="cellIs" dxfId="3778" priority="3780" operator="greaterThan">
      <formula>13</formula>
    </cfRule>
  </conditionalFormatting>
  <conditionalFormatting sqref="S27">
    <cfRule type="cellIs" dxfId="3777" priority="3777" operator="lessThan">
      <formula>12</formula>
    </cfRule>
    <cfRule type="cellIs" dxfId="3776" priority="3778" operator="greaterThan">
      <formula>13</formula>
    </cfRule>
  </conditionalFormatting>
  <conditionalFormatting sqref="S11">
    <cfRule type="cellIs" dxfId="3775" priority="3775" operator="lessThan">
      <formula>12</formula>
    </cfRule>
    <cfRule type="cellIs" dxfId="3774" priority="3776" operator="greaterThan">
      <formula>13</formula>
    </cfRule>
  </conditionalFormatting>
  <conditionalFormatting sqref="S11">
    <cfRule type="cellIs" dxfId="3773" priority="3773" operator="lessThan">
      <formula>12</formula>
    </cfRule>
    <cfRule type="cellIs" dxfId="3772" priority="3774" operator="greaterThan">
      <formula>13</formula>
    </cfRule>
  </conditionalFormatting>
  <conditionalFormatting sqref="S11">
    <cfRule type="cellIs" dxfId="3771" priority="3771" operator="lessThan">
      <formula>12</formula>
    </cfRule>
    <cfRule type="cellIs" dxfId="3770" priority="3772" operator="greaterThan">
      <formula>13</formula>
    </cfRule>
  </conditionalFormatting>
  <conditionalFormatting sqref="S12">
    <cfRule type="cellIs" dxfId="3769" priority="3769" operator="lessThan">
      <formula>12</formula>
    </cfRule>
    <cfRule type="cellIs" dxfId="3768" priority="3770" operator="greaterThan">
      <formula>13</formula>
    </cfRule>
  </conditionalFormatting>
  <conditionalFormatting sqref="S13:S21">
    <cfRule type="cellIs" dxfId="3767" priority="3767" operator="lessThan">
      <formula>12</formula>
    </cfRule>
    <cfRule type="cellIs" dxfId="3766" priority="3768" operator="greaterThan">
      <formula>13</formula>
    </cfRule>
  </conditionalFormatting>
  <conditionalFormatting sqref="S27 S29:S37">
    <cfRule type="cellIs" dxfId="3765" priority="3765" operator="lessThan">
      <formula>12</formula>
    </cfRule>
    <cfRule type="cellIs" dxfId="3764" priority="3766" operator="greaterThan">
      <formula>13</formula>
    </cfRule>
  </conditionalFormatting>
  <conditionalFormatting sqref="S35">
    <cfRule type="cellIs" dxfId="3763" priority="3763" operator="lessThan">
      <formula>12</formula>
    </cfRule>
    <cfRule type="cellIs" dxfId="3762" priority="3764" operator="greaterThan">
      <formula>13</formula>
    </cfRule>
  </conditionalFormatting>
  <conditionalFormatting sqref="S28">
    <cfRule type="cellIs" dxfId="3761" priority="3761" operator="lessThan">
      <formula>12</formula>
    </cfRule>
    <cfRule type="cellIs" dxfId="3760" priority="3762" operator="greaterThan">
      <formula>13</formula>
    </cfRule>
  </conditionalFormatting>
  <conditionalFormatting sqref="S28">
    <cfRule type="cellIs" dxfId="3759" priority="3759" operator="lessThan">
      <formula>12</formula>
    </cfRule>
    <cfRule type="cellIs" dxfId="3758" priority="3760" operator="greaterThan">
      <formula>13</formula>
    </cfRule>
  </conditionalFormatting>
  <conditionalFormatting sqref="S29">
    <cfRule type="cellIs" dxfId="3757" priority="3757" operator="lessThan">
      <formula>12</formula>
    </cfRule>
    <cfRule type="cellIs" dxfId="3756" priority="3758" operator="greaterThan">
      <formula>13</formula>
    </cfRule>
  </conditionalFormatting>
  <conditionalFormatting sqref="S29">
    <cfRule type="cellIs" dxfId="3755" priority="3755" operator="lessThan">
      <formula>12</formula>
    </cfRule>
    <cfRule type="cellIs" dxfId="3754" priority="3756" operator="greaterThan">
      <formula>13</formula>
    </cfRule>
  </conditionalFormatting>
  <conditionalFormatting sqref="S30">
    <cfRule type="cellIs" dxfId="3753" priority="3753" operator="lessThan">
      <formula>12</formula>
    </cfRule>
    <cfRule type="cellIs" dxfId="3752" priority="3754" operator="greaterThan">
      <formula>13</formula>
    </cfRule>
  </conditionalFormatting>
  <conditionalFormatting sqref="S31">
    <cfRule type="cellIs" dxfId="3751" priority="3751" operator="lessThan">
      <formula>12</formula>
    </cfRule>
    <cfRule type="cellIs" dxfId="3750" priority="3752" operator="greaterThan">
      <formula>13</formula>
    </cfRule>
  </conditionalFormatting>
  <conditionalFormatting sqref="S24">
    <cfRule type="cellIs" dxfId="3749" priority="3749" operator="lessThan">
      <formula>12</formula>
    </cfRule>
    <cfRule type="cellIs" dxfId="3748" priority="3750" operator="greaterThan">
      <formula>13</formula>
    </cfRule>
  </conditionalFormatting>
  <conditionalFormatting sqref="S24">
    <cfRule type="cellIs" dxfId="3747" priority="3747" operator="lessThan">
      <formula>12</formula>
    </cfRule>
    <cfRule type="cellIs" dxfId="3746" priority="3748" operator="greaterThan">
      <formula>13</formula>
    </cfRule>
  </conditionalFormatting>
  <conditionalFormatting sqref="S25">
    <cfRule type="cellIs" dxfId="3745" priority="3745" operator="lessThan">
      <formula>12</formula>
    </cfRule>
    <cfRule type="cellIs" dxfId="3744" priority="3746" operator="greaterThan">
      <formula>13</formula>
    </cfRule>
  </conditionalFormatting>
  <conditionalFormatting sqref="S25">
    <cfRule type="cellIs" dxfId="3743" priority="3743" operator="lessThan">
      <formula>12</formula>
    </cfRule>
    <cfRule type="cellIs" dxfId="3742" priority="3744" operator="greaterThan">
      <formula>13</formula>
    </cfRule>
  </conditionalFormatting>
  <conditionalFormatting sqref="S21">
    <cfRule type="cellIs" dxfId="3741" priority="3741" operator="lessThan">
      <formula>12</formula>
    </cfRule>
    <cfRule type="cellIs" dxfId="3740" priority="3742" operator="greaterThan">
      <formula>13</formula>
    </cfRule>
  </conditionalFormatting>
  <conditionalFormatting sqref="S21">
    <cfRule type="cellIs" dxfId="3739" priority="3739" operator="lessThan">
      <formula>12</formula>
    </cfRule>
    <cfRule type="cellIs" dxfId="3738" priority="3740" operator="greaterThan">
      <formula>13</formula>
    </cfRule>
  </conditionalFormatting>
  <conditionalFormatting sqref="S22">
    <cfRule type="cellIs" dxfId="3737" priority="3737" operator="lessThan">
      <formula>12</formula>
    </cfRule>
    <cfRule type="cellIs" dxfId="3736" priority="3738" operator="greaterThan">
      <formula>13</formula>
    </cfRule>
  </conditionalFormatting>
  <conditionalFormatting sqref="S22">
    <cfRule type="cellIs" dxfId="3735" priority="3735" operator="lessThan">
      <formula>12</formula>
    </cfRule>
    <cfRule type="cellIs" dxfId="3734" priority="3736" operator="greaterThan">
      <formula>13</formula>
    </cfRule>
  </conditionalFormatting>
  <conditionalFormatting sqref="S23">
    <cfRule type="cellIs" dxfId="3733" priority="3733" operator="lessThan">
      <formula>12</formula>
    </cfRule>
    <cfRule type="cellIs" dxfId="3732" priority="3734" operator="greaterThan">
      <formula>13</formula>
    </cfRule>
  </conditionalFormatting>
  <conditionalFormatting sqref="S23">
    <cfRule type="cellIs" dxfId="3731" priority="3731" operator="lessThan">
      <formula>12</formula>
    </cfRule>
    <cfRule type="cellIs" dxfId="3730" priority="3732" operator="greaterThan">
      <formula>13</formula>
    </cfRule>
  </conditionalFormatting>
  <conditionalFormatting sqref="S37">
    <cfRule type="cellIs" dxfId="3729" priority="3729" operator="lessThan">
      <formula>12</formula>
    </cfRule>
    <cfRule type="cellIs" dxfId="3728" priority="3730" operator="greaterThan">
      <formula>13</formula>
    </cfRule>
  </conditionalFormatting>
  <conditionalFormatting sqref="S37">
    <cfRule type="cellIs" dxfId="3727" priority="3727" operator="lessThan">
      <formula>12</formula>
    </cfRule>
    <cfRule type="cellIs" dxfId="3726" priority="3728" operator="greaterThan">
      <formula>13</formula>
    </cfRule>
  </conditionalFormatting>
  <conditionalFormatting sqref="S46:S56">
    <cfRule type="cellIs" dxfId="3725" priority="3725" operator="lessThan">
      <formula>12</formula>
    </cfRule>
    <cfRule type="cellIs" dxfId="3724" priority="3726" operator="greaterThan">
      <formula>13</formula>
    </cfRule>
  </conditionalFormatting>
  <conditionalFormatting sqref="S46:S56">
    <cfRule type="cellIs" dxfId="3723" priority="3723" operator="lessThan">
      <formula>12</formula>
    </cfRule>
    <cfRule type="cellIs" dxfId="3722" priority="3724" operator="greaterThan">
      <formula>13</formula>
    </cfRule>
  </conditionalFormatting>
  <conditionalFormatting sqref="S41">
    <cfRule type="cellIs" dxfId="3721" priority="3721" operator="lessThan">
      <formula>12</formula>
    </cfRule>
    <cfRule type="cellIs" dxfId="3720" priority="3722" operator="greaterThan">
      <formula>13</formula>
    </cfRule>
  </conditionalFormatting>
  <conditionalFormatting sqref="S41">
    <cfRule type="cellIs" dxfId="3719" priority="3719" operator="lessThan">
      <formula>12</formula>
    </cfRule>
    <cfRule type="cellIs" dxfId="3718" priority="3720" operator="greaterThan">
      <formula>13</formula>
    </cfRule>
  </conditionalFormatting>
  <conditionalFormatting sqref="S41">
    <cfRule type="cellIs" dxfId="3717" priority="3717" operator="lessThan">
      <formula>12</formula>
    </cfRule>
    <cfRule type="cellIs" dxfId="3716" priority="3718" operator="greaterThan">
      <formula>13</formula>
    </cfRule>
  </conditionalFormatting>
  <conditionalFormatting sqref="S41">
    <cfRule type="cellIs" dxfId="3715" priority="3715" operator="lessThan">
      <formula>12</formula>
    </cfRule>
    <cfRule type="cellIs" dxfId="3714" priority="3716" operator="greaterThan">
      <formula>13</formula>
    </cfRule>
  </conditionalFormatting>
  <conditionalFormatting sqref="S42">
    <cfRule type="cellIs" dxfId="3713" priority="3713" operator="lessThan">
      <formula>12</formula>
    </cfRule>
    <cfRule type="cellIs" dxfId="3712" priority="3714" operator="greaterThan">
      <formula>13</formula>
    </cfRule>
  </conditionalFormatting>
  <conditionalFormatting sqref="S42">
    <cfRule type="cellIs" dxfId="3711" priority="3711" operator="lessThan">
      <formula>12</formula>
    </cfRule>
    <cfRule type="cellIs" dxfId="3710" priority="3712" operator="greaterThan">
      <formula>13</formula>
    </cfRule>
  </conditionalFormatting>
  <conditionalFormatting sqref="S42">
    <cfRule type="cellIs" dxfId="3709" priority="3709" operator="lessThan">
      <formula>12</formula>
    </cfRule>
    <cfRule type="cellIs" dxfId="3708" priority="3710" operator="greaterThan">
      <formula>13</formula>
    </cfRule>
  </conditionalFormatting>
  <conditionalFormatting sqref="S42">
    <cfRule type="cellIs" dxfId="3707" priority="3707" operator="lessThan">
      <formula>12</formula>
    </cfRule>
    <cfRule type="cellIs" dxfId="3706" priority="3708" operator="greaterThan">
      <formula>13</formula>
    </cfRule>
  </conditionalFormatting>
  <conditionalFormatting sqref="S42">
    <cfRule type="cellIs" dxfId="3705" priority="3705" operator="lessThan">
      <formula>12</formula>
    </cfRule>
    <cfRule type="cellIs" dxfId="3704" priority="3706" operator="greaterThan">
      <formula>13</formula>
    </cfRule>
  </conditionalFormatting>
  <conditionalFormatting sqref="S43">
    <cfRule type="cellIs" dxfId="3703" priority="3703" operator="lessThan">
      <formula>12</formula>
    </cfRule>
    <cfRule type="cellIs" dxfId="3702" priority="3704" operator="greaterThan">
      <formula>13</formula>
    </cfRule>
  </conditionalFormatting>
  <conditionalFormatting sqref="S39">
    <cfRule type="cellIs" dxfId="3701" priority="3701" operator="lessThan">
      <formula>12</formula>
    </cfRule>
    <cfRule type="cellIs" dxfId="3700" priority="3702" operator="greaterThan">
      <formula>13</formula>
    </cfRule>
  </conditionalFormatting>
  <conditionalFormatting sqref="S39">
    <cfRule type="cellIs" dxfId="3699" priority="3699" operator="lessThan">
      <formula>12</formula>
    </cfRule>
    <cfRule type="cellIs" dxfId="3698" priority="3700" operator="greaterThan">
      <formula>13</formula>
    </cfRule>
  </conditionalFormatting>
  <conditionalFormatting sqref="S39">
    <cfRule type="cellIs" dxfId="3697" priority="3697" operator="lessThan">
      <formula>12</formula>
    </cfRule>
    <cfRule type="cellIs" dxfId="3696" priority="3698" operator="greaterThan">
      <formula>13</formula>
    </cfRule>
  </conditionalFormatting>
  <conditionalFormatting sqref="S39">
    <cfRule type="cellIs" dxfId="3695" priority="3695" operator="lessThan">
      <formula>12</formula>
    </cfRule>
    <cfRule type="cellIs" dxfId="3694" priority="3696" operator="greaterThan">
      <formula>13</formula>
    </cfRule>
  </conditionalFormatting>
  <conditionalFormatting sqref="S39">
    <cfRule type="cellIs" dxfId="3693" priority="3693" operator="lessThan">
      <formula>12</formula>
    </cfRule>
    <cfRule type="cellIs" dxfId="3692" priority="3694" operator="greaterThan">
      <formula>13</formula>
    </cfRule>
  </conditionalFormatting>
  <conditionalFormatting sqref="S38">
    <cfRule type="cellIs" dxfId="3691" priority="3691" operator="lessThan">
      <formula>12</formula>
    </cfRule>
    <cfRule type="cellIs" dxfId="3690" priority="3692" operator="greaterThan">
      <formula>13</formula>
    </cfRule>
  </conditionalFormatting>
  <conditionalFormatting sqref="S38">
    <cfRule type="cellIs" dxfId="3689" priority="3689" operator="lessThan">
      <formula>12</formula>
    </cfRule>
    <cfRule type="cellIs" dxfId="3688" priority="3690" operator="greaterThan">
      <formula>13</formula>
    </cfRule>
  </conditionalFormatting>
  <conditionalFormatting sqref="S38">
    <cfRule type="cellIs" dxfId="3687" priority="3687" operator="lessThan">
      <formula>12</formula>
    </cfRule>
    <cfRule type="cellIs" dxfId="3686" priority="3688" operator="greaterThan">
      <formula>13</formula>
    </cfRule>
  </conditionalFormatting>
  <conditionalFormatting sqref="S40">
    <cfRule type="cellIs" dxfId="3685" priority="3685" operator="lessThan">
      <formula>12</formula>
    </cfRule>
    <cfRule type="cellIs" dxfId="3684" priority="3686" operator="greaterThan">
      <formula>13</formula>
    </cfRule>
  </conditionalFormatting>
  <conditionalFormatting sqref="S56">
    <cfRule type="cellIs" dxfId="3683" priority="3683" operator="lessThan">
      <formula>12</formula>
    </cfRule>
    <cfRule type="cellIs" dxfId="3682" priority="3684" operator="greaterThan">
      <formula>13</formula>
    </cfRule>
  </conditionalFormatting>
  <conditionalFormatting sqref="S57">
    <cfRule type="cellIs" dxfId="3681" priority="3681" operator="lessThan">
      <formula>12</formula>
    </cfRule>
    <cfRule type="cellIs" dxfId="3680" priority="3682" operator="greaterThan">
      <formula>13</formula>
    </cfRule>
  </conditionalFormatting>
  <conditionalFormatting sqref="S58">
    <cfRule type="cellIs" dxfId="3679" priority="3679" operator="lessThan">
      <formula>12</formula>
    </cfRule>
    <cfRule type="cellIs" dxfId="3678" priority="3680" operator="greaterThan">
      <formula>13</formula>
    </cfRule>
  </conditionalFormatting>
  <conditionalFormatting sqref="S60">
    <cfRule type="cellIs" dxfId="3677" priority="3677" operator="lessThan">
      <formula>12</formula>
    </cfRule>
    <cfRule type="cellIs" dxfId="3676" priority="3678" operator="greaterThan">
      <formula>13</formula>
    </cfRule>
  </conditionalFormatting>
  <conditionalFormatting sqref="S59">
    <cfRule type="cellIs" dxfId="3675" priority="3675" operator="lessThan">
      <formula>12</formula>
    </cfRule>
    <cfRule type="cellIs" dxfId="3674" priority="3676" operator="greaterThan">
      <formula>13</formula>
    </cfRule>
  </conditionalFormatting>
  <conditionalFormatting sqref="S63:S66">
    <cfRule type="cellIs" dxfId="3673" priority="3673" operator="lessThan">
      <formula>12</formula>
    </cfRule>
    <cfRule type="cellIs" dxfId="3672" priority="3674" operator="greaterThan">
      <formula>13</formula>
    </cfRule>
  </conditionalFormatting>
  <conditionalFormatting sqref="S67:S73">
    <cfRule type="cellIs" dxfId="3671" priority="3671" operator="lessThan">
      <formula>12</formula>
    </cfRule>
    <cfRule type="cellIs" dxfId="3670" priority="3672" operator="greaterThan">
      <formula>13</formula>
    </cfRule>
  </conditionalFormatting>
  <conditionalFormatting sqref="S74:S79">
    <cfRule type="cellIs" dxfId="3669" priority="3669" operator="lessThan">
      <formula>12</formula>
    </cfRule>
    <cfRule type="cellIs" dxfId="3668" priority="3670" operator="greaterThan">
      <formula>13</formula>
    </cfRule>
  </conditionalFormatting>
  <conditionalFormatting sqref="S83:S94">
    <cfRule type="cellIs" dxfId="3667" priority="3667" operator="lessThan">
      <formula>12</formula>
    </cfRule>
    <cfRule type="cellIs" dxfId="3666" priority="3668" operator="greaterThan">
      <formula>13</formula>
    </cfRule>
  </conditionalFormatting>
  <conditionalFormatting sqref="S82">
    <cfRule type="cellIs" dxfId="3665" priority="3665" operator="lessThan">
      <formula>12</formula>
    </cfRule>
    <cfRule type="cellIs" dxfId="3664" priority="3666" operator="greaterThan">
      <formula>13</formula>
    </cfRule>
  </conditionalFormatting>
  <conditionalFormatting sqref="S96">
    <cfRule type="cellIs" dxfId="3663" priority="3663" operator="lessThan">
      <formula>12</formula>
    </cfRule>
    <cfRule type="cellIs" dxfId="3662" priority="3664" operator="greaterThan">
      <formula>13</formula>
    </cfRule>
  </conditionalFormatting>
  <conditionalFormatting sqref="S96">
    <cfRule type="cellIs" dxfId="3661" priority="3661" operator="lessThan">
      <formula>12</formula>
    </cfRule>
    <cfRule type="cellIs" dxfId="3660" priority="3662" operator="greaterThan">
      <formula>13</formula>
    </cfRule>
  </conditionalFormatting>
  <conditionalFormatting sqref="S96">
    <cfRule type="cellIs" dxfId="3659" priority="3659" operator="lessThan">
      <formula>12</formula>
    </cfRule>
    <cfRule type="cellIs" dxfId="3658" priority="3660" operator="greaterThan">
      <formula>13</formula>
    </cfRule>
  </conditionalFormatting>
  <conditionalFormatting sqref="S81">
    <cfRule type="cellIs" dxfId="3657" priority="3657" operator="lessThan">
      <formula>12</formula>
    </cfRule>
    <cfRule type="cellIs" dxfId="3656" priority="3658" operator="greaterThan">
      <formula>13</formula>
    </cfRule>
  </conditionalFormatting>
  <conditionalFormatting sqref="S10">
    <cfRule type="cellIs" dxfId="3655" priority="3655" operator="lessThan">
      <formula>12</formula>
    </cfRule>
    <cfRule type="cellIs" dxfId="3654" priority="3656" operator="greaterThan">
      <formula>13</formula>
    </cfRule>
  </conditionalFormatting>
  <conditionalFormatting sqref="S10">
    <cfRule type="cellIs" dxfId="3653" priority="3653" operator="lessThan">
      <formula>12</formula>
    </cfRule>
    <cfRule type="cellIs" dxfId="3652" priority="3654" operator="greaterThan">
      <formula>13</formula>
    </cfRule>
  </conditionalFormatting>
  <conditionalFormatting sqref="S11">
    <cfRule type="cellIs" dxfId="3651" priority="3651" operator="lessThan">
      <formula>12</formula>
    </cfRule>
    <cfRule type="cellIs" dxfId="3650" priority="3652" operator="greaterThan">
      <formula>13</formula>
    </cfRule>
  </conditionalFormatting>
  <conditionalFormatting sqref="S11">
    <cfRule type="cellIs" dxfId="3649" priority="3649" operator="lessThan">
      <formula>12</formula>
    </cfRule>
    <cfRule type="cellIs" dxfId="3648" priority="3650" operator="greaterThan">
      <formula>13</formula>
    </cfRule>
  </conditionalFormatting>
  <conditionalFormatting sqref="S99">
    <cfRule type="cellIs" dxfId="3647" priority="3647" operator="lessThan">
      <formula>12</formula>
    </cfRule>
    <cfRule type="cellIs" dxfId="3646" priority="3648" operator="greaterThan">
      <formula>13</formula>
    </cfRule>
  </conditionalFormatting>
  <conditionalFormatting sqref="S100">
    <cfRule type="cellIs" dxfId="3645" priority="3645" operator="lessThan">
      <formula>12</formula>
    </cfRule>
    <cfRule type="cellIs" dxfId="3644" priority="3646" operator="greaterThan">
      <formula>13</formula>
    </cfRule>
  </conditionalFormatting>
  <conditionalFormatting sqref="S101:S103">
    <cfRule type="cellIs" dxfId="3643" priority="3643" operator="lessThan">
      <formula>12</formula>
    </cfRule>
    <cfRule type="cellIs" dxfId="3642" priority="3644" operator="greaterThan">
      <formula>13</formula>
    </cfRule>
  </conditionalFormatting>
  <conditionalFormatting sqref="S99:S103">
    <cfRule type="cellIs" dxfId="3641" priority="3641" operator="lessThan">
      <formula>12</formula>
    </cfRule>
    <cfRule type="cellIs" dxfId="3640" priority="3642" operator="greaterThan">
      <formula>13</formula>
    </cfRule>
  </conditionalFormatting>
  <conditionalFormatting sqref="S97">
    <cfRule type="cellIs" dxfId="3639" priority="3639" operator="lessThan">
      <formula>12</formula>
    </cfRule>
    <cfRule type="cellIs" dxfId="3638" priority="3640" operator="greaterThan">
      <formula>13</formula>
    </cfRule>
  </conditionalFormatting>
  <conditionalFormatting sqref="S97">
    <cfRule type="cellIs" dxfId="3637" priority="3637" operator="lessThan">
      <formula>12</formula>
    </cfRule>
    <cfRule type="cellIs" dxfId="3636" priority="3638" operator="greaterThan">
      <formula>13</formula>
    </cfRule>
  </conditionalFormatting>
  <conditionalFormatting sqref="S97">
    <cfRule type="cellIs" dxfId="3635" priority="3635" operator="lessThan">
      <formula>12</formula>
    </cfRule>
    <cfRule type="cellIs" dxfId="3634" priority="3636" operator="greaterThan">
      <formula>13</formula>
    </cfRule>
  </conditionalFormatting>
  <conditionalFormatting sqref="S97">
    <cfRule type="cellIs" dxfId="3633" priority="3633" operator="lessThan">
      <formula>12</formula>
    </cfRule>
    <cfRule type="cellIs" dxfId="3632" priority="3634" operator="greaterThan">
      <formula>13</formula>
    </cfRule>
  </conditionalFormatting>
  <conditionalFormatting sqref="S27:S28">
    <cfRule type="cellIs" dxfId="3631" priority="3631" operator="lessThan">
      <formula>12</formula>
    </cfRule>
    <cfRule type="cellIs" dxfId="3630" priority="3632" operator="greaterThan">
      <formula>13</formula>
    </cfRule>
  </conditionalFormatting>
  <conditionalFormatting sqref="S27:S28">
    <cfRule type="cellIs" dxfId="3629" priority="3629" operator="lessThan">
      <formula>12</formula>
    </cfRule>
    <cfRule type="cellIs" dxfId="3628" priority="3630" operator="greaterThan">
      <formula>13</formula>
    </cfRule>
  </conditionalFormatting>
  <conditionalFormatting sqref="S12">
    <cfRule type="cellIs" dxfId="3627" priority="3627" operator="lessThan">
      <formula>12</formula>
    </cfRule>
    <cfRule type="cellIs" dxfId="3626" priority="3628" operator="greaterThan">
      <formula>13</formula>
    </cfRule>
  </conditionalFormatting>
  <conditionalFormatting sqref="S12">
    <cfRule type="cellIs" dxfId="3625" priority="3625" operator="lessThan">
      <formula>12</formula>
    </cfRule>
    <cfRule type="cellIs" dxfId="3624" priority="3626" operator="greaterThan">
      <formula>13</formula>
    </cfRule>
  </conditionalFormatting>
  <conditionalFormatting sqref="S12">
    <cfRule type="cellIs" dxfId="3623" priority="3623" operator="lessThan">
      <formula>12</formula>
    </cfRule>
    <cfRule type="cellIs" dxfId="3622" priority="3624" operator="greaterThan">
      <formula>13</formula>
    </cfRule>
  </conditionalFormatting>
  <conditionalFormatting sqref="S15:S19">
    <cfRule type="cellIs" dxfId="3621" priority="3621" operator="lessThan">
      <formula>12</formula>
    </cfRule>
    <cfRule type="cellIs" dxfId="3620" priority="3622" operator="greaterThan">
      <formula>13</formula>
    </cfRule>
  </conditionalFormatting>
  <conditionalFormatting sqref="S15:S19">
    <cfRule type="cellIs" dxfId="3619" priority="3619" operator="lessThan">
      <formula>12</formula>
    </cfRule>
    <cfRule type="cellIs" dxfId="3618" priority="3620" operator="greaterThan">
      <formula>13</formula>
    </cfRule>
  </conditionalFormatting>
  <conditionalFormatting sqref="S20">
    <cfRule type="cellIs" dxfId="3617" priority="3617" operator="lessThan">
      <formula>12</formula>
    </cfRule>
    <cfRule type="cellIs" dxfId="3616" priority="3618" operator="greaterThan">
      <formula>13</formula>
    </cfRule>
  </conditionalFormatting>
  <conditionalFormatting sqref="S33">
    <cfRule type="cellIs" dxfId="3615" priority="3615" operator="lessThan">
      <formula>12</formula>
    </cfRule>
    <cfRule type="cellIs" dxfId="3614" priority="3616" operator="greaterThan">
      <formula>13</formula>
    </cfRule>
  </conditionalFormatting>
  <conditionalFormatting sqref="S33">
    <cfRule type="cellIs" dxfId="3613" priority="3613" operator="lessThan">
      <formula>12</formula>
    </cfRule>
    <cfRule type="cellIs" dxfId="3612" priority="3614" operator="greaterThan">
      <formula>13</formula>
    </cfRule>
  </conditionalFormatting>
  <conditionalFormatting sqref="S33">
    <cfRule type="cellIs" dxfId="3611" priority="3611" operator="lessThan">
      <formula>12</formula>
    </cfRule>
    <cfRule type="cellIs" dxfId="3610" priority="3612" operator="greaterThan">
      <formula>13</formula>
    </cfRule>
  </conditionalFormatting>
  <conditionalFormatting sqref="S21">
    <cfRule type="cellIs" dxfId="3609" priority="3609" operator="lessThan">
      <formula>12</formula>
    </cfRule>
    <cfRule type="cellIs" dxfId="3608" priority="3610" operator="greaterThan">
      <formula>13</formula>
    </cfRule>
  </conditionalFormatting>
  <conditionalFormatting sqref="S22">
    <cfRule type="cellIs" dxfId="3607" priority="3607" operator="lessThan">
      <formula>12</formula>
    </cfRule>
    <cfRule type="cellIs" dxfId="3606" priority="3608" operator="greaterThan">
      <formula>13</formula>
    </cfRule>
  </conditionalFormatting>
  <conditionalFormatting sqref="S22">
    <cfRule type="cellIs" dxfId="3605" priority="3605" operator="lessThan">
      <formula>12</formula>
    </cfRule>
    <cfRule type="cellIs" dxfId="3604" priority="3606" operator="greaterThan">
      <formula>13</formula>
    </cfRule>
  </conditionalFormatting>
  <conditionalFormatting sqref="S22">
    <cfRule type="cellIs" dxfId="3603" priority="3603" operator="lessThan">
      <formula>12</formula>
    </cfRule>
    <cfRule type="cellIs" dxfId="3602" priority="3604" operator="greaterThan">
      <formula>13</formula>
    </cfRule>
  </conditionalFormatting>
  <conditionalFormatting sqref="S23">
    <cfRule type="cellIs" dxfId="3601" priority="3601" operator="lessThan">
      <formula>12</formula>
    </cfRule>
    <cfRule type="cellIs" dxfId="3600" priority="3602" operator="greaterThan">
      <formula>13</formula>
    </cfRule>
  </conditionalFormatting>
  <conditionalFormatting sqref="S23">
    <cfRule type="cellIs" dxfId="3599" priority="3599" operator="lessThan">
      <formula>12</formula>
    </cfRule>
    <cfRule type="cellIs" dxfId="3598" priority="3600" operator="greaterThan">
      <formula>13</formula>
    </cfRule>
  </conditionalFormatting>
  <conditionalFormatting sqref="S21">
    <cfRule type="cellIs" dxfId="3597" priority="3597" operator="lessThan">
      <formula>12</formula>
    </cfRule>
    <cfRule type="cellIs" dxfId="3596" priority="3598" operator="greaterThan">
      <formula>13</formula>
    </cfRule>
  </conditionalFormatting>
  <conditionalFormatting sqref="S105">
    <cfRule type="cellIs" dxfId="3595" priority="3595" operator="lessThan">
      <formula>12</formula>
    </cfRule>
    <cfRule type="cellIs" dxfId="3594" priority="3596" operator="greaterThan">
      <formula>13</formula>
    </cfRule>
  </conditionalFormatting>
  <conditionalFormatting sqref="S105">
    <cfRule type="cellIs" dxfId="3593" priority="3593" operator="lessThan">
      <formula>12</formula>
    </cfRule>
    <cfRule type="cellIs" dxfId="3592" priority="3594" operator="greaterThan">
      <formula>13</formula>
    </cfRule>
  </conditionalFormatting>
  <conditionalFormatting sqref="S105">
    <cfRule type="cellIs" dxfId="3591" priority="3591" operator="lessThan">
      <formula>12</formula>
    </cfRule>
    <cfRule type="cellIs" dxfId="3590" priority="3592" operator="greaterThan">
      <formula>13</formula>
    </cfRule>
  </conditionalFormatting>
  <conditionalFormatting sqref="S106:S108">
    <cfRule type="cellIs" dxfId="3589" priority="3589" operator="lessThan">
      <formula>12</formula>
    </cfRule>
    <cfRule type="cellIs" dxfId="3588" priority="3590" operator="greaterThan">
      <formula>13</formula>
    </cfRule>
  </conditionalFormatting>
  <conditionalFormatting sqref="S96">
    <cfRule type="cellIs" dxfId="3587" priority="3587" operator="lessThan">
      <formula>12</formula>
    </cfRule>
    <cfRule type="cellIs" dxfId="3586" priority="3588" operator="greaterThan">
      <formula>13</formula>
    </cfRule>
  </conditionalFormatting>
  <conditionalFormatting sqref="S96">
    <cfRule type="cellIs" dxfId="3585" priority="3585" operator="lessThan">
      <formula>12</formula>
    </cfRule>
    <cfRule type="cellIs" dxfId="3584" priority="3586" operator="greaterThan">
      <formula>13</formula>
    </cfRule>
  </conditionalFormatting>
  <conditionalFormatting sqref="S96">
    <cfRule type="cellIs" dxfId="3583" priority="3583" operator="lessThan">
      <formula>12</formula>
    </cfRule>
    <cfRule type="cellIs" dxfId="3582" priority="3584" operator="greaterThan">
      <formula>13</formula>
    </cfRule>
  </conditionalFormatting>
  <conditionalFormatting sqref="S95">
    <cfRule type="cellIs" dxfId="3581" priority="3581" operator="lessThan">
      <formula>12</formula>
    </cfRule>
    <cfRule type="cellIs" dxfId="3580" priority="3582" operator="greaterThan">
      <formula>13</formula>
    </cfRule>
  </conditionalFormatting>
  <conditionalFormatting sqref="S95">
    <cfRule type="cellIs" dxfId="3579" priority="3579" operator="lessThan">
      <formula>12</formula>
    </cfRule>
    <cfRule type="cellIs" dxfId="3578" priority="3580" operator="greaterThan">
      <formula>13</formula>
    </cfRule>
  </conditionalFormatting>
  <conditionalFormatting sqref="S95">
    <cfRule type="cellIs" dxfId="3577" priority="3577" operator="lessThan">
      <formula>12</formula>
    </cfRule>
    <cfRule type="cellIs" dxfId="3576" priority="3578" operator="greaterThan">
      <formula>13</formula>
    </cfRule>
  </conditionalFormatting>
  <conditionalFormatting sqref="S24:S25">
    <cfRule type="cellIs" dxfId="3575" priority="3575" operator="lessThan">
      <formula>12</formula>
    </cfRule>
    <cfRule type="cellIs" dxfId="3574" priority="3576" operator="greaterThan">
      <formula>13</formula>
    </cfRule>
  </conditionalFormatting>
  <conditionalFormatting sqref="S89">
    <cfRule type="cellIs" dxfId="3573" priority="3573" operator="lessThan">
      <formula>12</formula>
    </cfRule>
    <cfRule type="cellIs" dxfId="3572" priority="3574" operator="greaterThan">
      <formula>13</formula>
    </cfRule>
  </conditionalFormatting>
  <conditionalFormatting sqref="S89">
    <cfRule type="cellIs" dxfId="3571" priority="3571" operator="lessThan">
      <formula>12</formula>
    </cfRule>
    <cfRule type="cellIs" dxfId="3570" priority="3572" operator="greaterThan">
      <formula>13</formula>
    </cfRule>
  </conditionalFormatting>
  <conditionalFormatting sqref="S89">
    <cfRule type="cellIs" dxfId="3569" priority="3569" operator="lessThan">
      <formula>12</formula>
    </cfRule>
    <cfRule type="cellIs" dxfId="3568" priority="3570" operator="greaterThan">
      <formula>13</formula>
    </cfRule>
  </conditionalFormatting>
  <conditionalFormatting sqref="S94:S95">
    <cfRule type="cellIs" dxfId="3567" priority="3567" operator="lessThan">
      <formula>12</formula>
    </cfRule>
    <cfRule type="cellIs" dxfId="3566" priority="3568" operator="greaterThan">
      <formula>13</formula>
    </cfRule>
  </conditionalFormatting>
  <conditionalFormatting sqref="S109:S110">
    <cfRule type="cellIs" dxfId="3565" priority="3565" operator="lessThan">
      <formula>12</formula>
    </cfRule>
    <cfRule type="cellIs" dxfId="3564" priority="3566" operator="greaterThan">
      <formula>13</formula>
    </cfRule>
  </conditionalFormatting>
  <conditionalFormatting sqref="S112">
    <cfRule type="cellIs" dxfId="3563" priority="3563" operator="lessThan">
      <formula>12</formula>
    </cfRule>
    <cfRule type="cellIs" dxfId="3562" priority="3564" operator="greaterThan">
      <formula>13</formula>
    </cfRule>
  </conditionalFormatting>
  <conditionalFormatting sqref="S111">
    <cfRule type="cellIs" dxfId="3561" priority="3561" operator="lessThan">
      <formula>12</formula>
    </cfRule>
    <cfRule type="cellIs" dxfId="3560" priority="3562" operator="greaterThan">
      <formula>13</formula>
    </cfRule>
  </conditionalFormatting>
  <conditionalFormatting sqref="S45">
    <cfRule type="cellIs" dxfId="3559" priority="3559" operator="lessThan">
      <formula>12</formula>
    </cfRule>
    <cfRule type="cellIs" dxfId="3558" priority="3560" operator="greaterThan">
      <formula>13</formula>
    </cfRule>
  </conditionalFormatting>
  <conditionalFormatting sqref="S45 S48:S50">
    <cfRule type="cellIs" dxfId="3557" priority="3557" operator="lessThan">
      <formula>12</formula>
    </cfRule>
    <cfRule type="cellIs" dxfId="3556" priority="3558" operator="greaterThan">
      <formula>13</formula>
    </cfRule>
  </conditionalFormatting>
  <conditionalFormatting sqref="S46">
    <cfRule type="cellIs" dxfId="3555" priority="3555" operator="lessThan">
      <formula>12</formula>
    </cfRule>
    <cfRule type="cellIs" dxfId="3554" priority="3556" operator="greaterThan">
      <formula>13</formula>
    </cfRule>
  </conditionalFormatting>
  <conditionalFormatting sqref="S46">
    <cfRule type="cellIs" dxfId="3553" priority="3553" operator="lessThan">
      <formula>12</formula>
    </cfRule>
    <cfRule type="cellIs" dxfId="3552" priority="3554" operator="greaterThan">
      <formula>13</formula>
    </cfRule>
  </conditionalFormatting>
  <conditionalFormatting sqref="S47">
    <cfRule type="cellIs" dxfId="3551" priority="3551" operator="lessThan">
      <formula>12</formula>
    </cfRule>
    <cfRule type="cellIs" dxfId="3550" priority="3552" operator="greaterThan">
      <formula>13</formula>
    </cfRule>
  </conditionalFormatting>
  <conditionalFormatting sqref="S47">
    <cfRule type="cellIs" dxfId="3549" priority="3549" operator="lessThan">
      <formula>12</formula>
    </cfRule>
    <cfRule type="cellIs" dxfId="3548" priority="3550" operator="greaterThan">
      <formula>13</formula>
    </cfRule>
  </conditionalFormatting>
  <conditionalFormatting sqref="S48">
    <cfRule type="cellIs" dxfId="3547" priority="3547" operator="lessThan">
      <formula>12</formula>
    </cfRule>
    <cfRule type="cellIs" dxfId="3546" priority="3548" operator="greaterThan">
      <formula>13</formula>
    </cfRule>
  </conditionalFormatting>
  <conditionalFormatting sqref="S49">
    <cfRule type="cellIs" dxfId="3545" priority="3545" operator="lessThan">
      <formula>12</formula>
    </cfRule>
    <cfRule type="cellIs" dxfId="3544" priority="3546" operator="greaterThan">
      <formula>13</formula>
    </cfRule>
  </conditionalFormatting>
  <conditionalFormatting sqref="S45:S46">
    <cfRule type="cellIs" dxfId="3543" priority="3543" operator="lessThan">
      <formula>12</formula>
    </cfRule>
    <cfRule type="cellIs" dxfId="3542" priority="3544" operator="greaterThan">
      <formula>13</formula>
    </cfRule>
  </conditionalFormatting>
  <conditionalFormatting sqref="S45:S46">
    <cfRule type="cellIs" dxfId="3541" priority="3541" operator="lessThan">
      <formula>12</formula>
    </cfRule>
    <cfRule type="cellIs" dxfId="3540" priority="3542" operator="greaterThan">
      <formula>13</formula>
    </cfRule>
  </conditionalFormatting>
  <conditionalFormatting sqref="S27">
    <cfRule type="cellIs" dxfId="3539" priority="3539" operator="lessThan">
      <formula>12</formula>
    </cfRule>
    <cfRule type="cellIs" dxfId="3538" priority="3540" operator="greaterThan">
      <formula>13</formula>
    </cfRule>
  </conditionalFormatting>
  <conditionalFormatting sqref="S28">
    <cfRule type="cellIs" dxfId="3537" priority="3537" operator="lessThan">
      <formula>12</formula>
    </cfRule>
    <cfRule type="cellIs" dxfId="3536" priority="3538" operator="greaterThan">
      <formula>13</formula>
    </cfRule>
  </conditionalFormatting>
  <conditionalFormatting sqref="S29">
    <cfRule type="cellIs" dxfId="3535" priority="3535" operator="lessThan">
      <formula>12</formula>
    </cfRule>
    <cfRule type="cellIs" dxfId="3534" priority="3536" operator="greaterThan">
      <formula>13</formula>
    </cfRule>
  </conditionalFormatting>
  <conditionalFormatting sqref="S31">
    <cfRule type="cellIs" dxfId="3533" priority="3533" operator="lessThan">
      <formula>12</formula>
    </cfRule>
    <cfRule type="cellIs" dxfId="3532" priority="3534" operator="greaterThan">
      <formula>13</formula>
    </cfRule>
  </conditionalFormatting>
  <conditionalFormatting sqref="S30">
    <cfRule type="cellIs" dxfId="3531" priority="3531" operator="lessThan">
      <formula>12</formula>
    </cfRule>
    <cfRule type="cellIs" dxfId="3530" priority="3532" operator="greaterThan">
      <formula>13</formula>
    </cfRule>
  </conditionalFormatting>
  <conditionalFormatting sqref="S32">
    <cfRule type="cellIs" dxfId="3529" priority="3529" operator="lessThan">
      <formula>12</formula>
    </cfRule>
    <cfRule type="cellIs" dxfId="3528" priority="3530" operator="greaterThan">
      <formula>13</formula>
    </cfRule>
  </conditionalFormatting>
  <conditionalFormatting sqref="S32">
    <cfRule type="cellIs" dxfId="3527" priority="3527" operator="lessThan">
      <formula>12</formula>
    </cfRule>
    <cfRule type="cellIs" dxfId="3526" priority="3528" operator="greaterThan">
      <formula>13</formula>
    </cfRule>
  </conditionalFormatting>
  <conditionalFormatting sqref="S32">
    <cfRule type="cellIs" dxfId="3525" priority="3525" operator="lessThan">
      <formula>12</formula>
    </cfRule>
    <cfRule type="cellIs" dxfId="3524" priority="3526" operator="greaterThan">
      <formula>13</formula>
    </cfRule>
  </conditionalFormatting>
  <conditionalFormatting sqref="S32">
    <cfRule type="cellIs" dxfId="3523" priority="3523" operator="lessThan">
      <formula>12</formula>
    </cfRule>
    <cfRule type="cellIs" dxfId="3522" priority="3524" operator="greaterThan">
      <formula>13</formula>
    </cfRule>
  </conditionalFormatting>
  <conditionalFormatting sqref="S14">
    <cfRule type="cellIs" dxfId="3521" priority="3521" operator="lessThan">
      <formula>12</formula>
    </cfRule>
    <cfRule type="cellIs" dxfId="3520" priority="3522" operator="greaterThan">
      <formula>13</formula>
    </cfRule>
  </conditionalFormatting>
  <conditionalFormatting sqref="S14">
    <cfRule type="cellIs" dxfId="3519" priority="3519" operator="lessThan">
      <formula>12</formula>
    </cfRule>
    <cfRule type="cellIs" dxfId="3518" priority="3520" operator="greaterThan">
      <formula>13</formula>
    </cfRule>
  </conditionalFormatting>
  <conditionalFormatting sqref="S10">
    <cfRule type="cellIs" dxfId="3517" priority="3517" operator="lessThan">
      <formula>12</formula>
    </cfRule>
    <cfRule type="cellIs" dxfId="3516" priority="3518" operator="greaterThan">
      <formula>13</formula>
    </cfRule>
  </conditionalFormatting>
  <conditionalFormatting sqref="S10">
    <cfRule type="cellIs" dxfId="3515" priority="3515" operator="lessThan">
      <formula>12</formula>
    </cfRule>
    <cfRule type="cellIs" dxfId="3514" priority="3516" operator="greaterThan">
      <formula>13</formula>
    </cfRule>
  </conditionalFormatting>
  <conditionalFormatting sqref="S10">
    <cfRule type="cellIs" dxfId="3513" priority="3513" operator="lessThan">
      <formula>12</formula>
    </cfRule>
    <cfRule type="cellIs" dxfId="3512" priority="3514" operator="greaterThan">
      <formula>13</formula>
    </cfRule>
  </conditionalFormatting>
  <conditionalFormatting sqref="S20">
    <cfRule type="cellIs" dxfId="3511" priority="3511" operator="lessThan">
      <formula>12</formula>
    </cfRule>
    <cfRule type="cellIs" dxfId="3510" priority="3512" operator="greaterThan">
      <formula>13</formula>
    </cfRule>
  </conditionalFormatting>
  <conditionalFormatting sqref="S20">
    <cfRule type="cellIs" dxfId="3509" priority="3509" operator="lessThan">
      <formula>12</formula>
    </cfRule>
    <cfRule type="cellIs" dxfId="3508" priority="3510" operator="greaterThan">
      <formula>13</formula>
    </cfRule>
  </conditionalFormatting>
  <conditionalFormatting sqref="S20">
    <cfRule type="cellIs" dxfId="3507" priority="3507" operator="lessThan">
      <formula>12</formula>
    </cfRule>
    <cfRule type="cellIs" dxfId="3506" priority="3508" operator="greaterThan">
      <formula>13</formula>
    </cfRule>
  </conditionalFormatting>
  <conditionalFormatting sqref="S20">
    <cfRule type="cellIs" dxfId="3505" priority="3505" operator="lessThan">
      <formula>12</formula>
    </cfRule>
    <cfRule type="cellIs" dxfId="3504" priority="3506" operator="greaterThan">
      <formula>13</formula>
    </cfRule>
  </conditionalFormatting>
  <conditionalFormatting sqref="S20">
    <cfRule type="cellIs" dxfId="3503" priority="3503" operator="lessThan">
      <formula>12</formula>
    </cfRule>
    <cfRule type="cellIs" dxfId="3502" priority="3504" operator="greaterThan">
      <formula>13</formula>
    </cfRule>
  </conditionalFormatting>
  <conditionalFormatting sqref="S11">
    <cfRule type="cellIs" dxfId="3501" priority="3501" operator="lessThan">
      <formula>12</formula>
    </cfRule>
    <cfRule type="cellIs" dxfId="3500" priority="3502" operator="greaterThan">
      <formula>13</formula>
    </cfRule>
  </conditionalFormatting>
  <conditionalFormatting sqref="S11">
    <cfRule type="cellIs" dxfId="3499" priority="3499" operator="lessThan">
      <formula>12</formula>
    </cfRule>
    <cfRule type="cellIs" dxfId="3498" priority="3500" operator="greaterThan">
      <formula>13</formula>
    </cfRule>
  </conditionalFormatting>
  <conditionalFormatting sqref="S12">
    <cfRule type="cellIs" dxfId="3497" priority="3497" operator="lessThan">
      <formula>12</formula>
    </cfRule>
    <cfRule type="cellIs" dxfId="3496" priority="3498" operator="greaterThan">
      <formula>13</formula>
    </cfRule>
  </conditionalFormatting>
  <conditionalFormatting sqref="S12">
    <cfRule type="cellIs" dxfId="3495" priority="3495" operator="lessThan">
      <formula>12</formula>
    </cfRule>
    <cfRule type="cellIs" dxfId="3494" priority="3496" operator="greaterThan">
      <formula>13</formula>
    </cfRule>
  </conditionalFormatting>
  <conditionalFormatting sqref="S12">
    <cfRule type="cellIs" dxfId="3493" priority="3493" operator="lessThan">
      <formula>12</formula>
    </cfRule>
    <cfRule type="cellIs" dxfId="3492" priority="3494" operator="greaterThan">
      <formula>13</formula>
    </cfRule>
  </conditionalFormatting>
  <conditionalFormatting sqref="S12">
    <cfRule type="cellIs" dxfId="3491" priority="3491" operator="lessThan">
      <formula>12</formula>
    </cfRule>
    <cfRule type="cellIs" dxfId="3490" priority="3492" operator="greaterThan">
      <formula>13</formula>
    </cfRule>
  </conditionalFormatting>
  <conditionalFormatting sqref="S12">
    <cfRule type="cellIs" dxfId="3489" priority="3489" operator="lessThan">
      <formula>12</formula>
    </cfRule>
    <cfRule type="cellIs" dxfId="3488" priority="3490" operator="greaterThan">
      <formula>13</formula>
    </cfRule>
  </conditionalFormatting>
  <conditionalFormatting sqref="S12">
    <cfRule type="cellIs" dxfId="3487" priority="3487" operator="lessThan">
      <formula>12</formula>
    </cfRule>
    <cfRule type="cellIs" dxfId="3486" priority="3488" operator="greaterThan">
      <formula>13</formula>
    </cfRule>
  </conditionalFormatting>
  <conditionalFormatting sqref="S12">
    <cfRule type="cellIs" dxfId="3485" priority="3485" operator="lessThan">
      <formula>12</formula>
    </cfRule>
    <cfRule type="cellIs" dxfId="3484" priority="3486" operator="greaterThan">
      <formula>13</formula>
    </cfRule>
  </conditionalFormatting>
  <conditionalFormatting sqref="S12">
    <cfRule type="cellIs" dxfId="3483" priority="3483" operator="lessThan">
      <formula>12</formula>
    </cfRule>
    <cfRule type="cellIs" dxfId="3482" priority="3484" operator="greaterThan">
      <formula>13</formula>
    </cfRule>
  </conditionalFormatting>
  <conditionalFormatting sqref="S13">
    <cfRule type="cellIs" dxfId="3481" priority="3481" operator="lessThan">
      <formula>12</formula>
    </cfRule>
    <cfRule type="cellIs" dxfId="3480" priority="3482" operator="greaterThan">
      <formula>13</formula>
    </cfRule>
  </conditionalFormatting>
  <conditionalFormatting sqref="S13">
    <cfRule type="cellIs" dxfId="3479" priority="3479" operator="lessThan">
      <formula>12</formula>
    </cfRule>
    <cfRule type="cellIs" dxfId="3478" priority="3480" operator="greaterThan">
      <formula>13</formula>
    </cfRule>
  </conditionalFormatting>
  <conditionalFormatting sqref="S13">
    <cfRule type="cellIs" dxfId="3477" priority="3477" operator="lessThan">
      <formula>12</formula>
    </cfRule>
    <cfRule type="cellIs" dxfId="3476" priority="3478" operator="greaterThan">
      <formula>13</formula>
    </cfRule>
  </conditionalFormatting>
  <conditionalFormatting sqref="S15">
    <cfRule type="cellIs" dxfId="3475" priority="3475" operator="lessThan">
      <formula>12</formula>
    </cfRule>
    <cfRule type="cellIs" dxfId="3474" priority="3476" operator="greaterThan">
      <formula>13</formula>
    </cfRule>
  </conditionalFormatting>
  <conditionalFormatting sqref="S19">
    <cfRule type="cellIs" dxfId="3473" priority="3473" operator="lessThan">
      <formula>12</formula>
    </cfRule>
    <cfRule type="cellIs" dxfId="3472" priority="3474" operator="greaterThan">
      <formula>13</formula>
    </cfRule>
  </conditionalFormatting>
  <conditionalFormatting sqref="S19">
    <cfRule type="cellIs" dxfId="3471" priority="3471" operator="lessThan">
      <formula>12</formula>
    </cfRule>
    <cfRule type="cellIs" dxfId="3470" priority="3472" operator="greaterThan">
      <formula>13</formula>
    </cfRule>
  </conditionalFormatting>
  <conditionalFormatting sqref="S19">
    <cfRule type="cellIs" dxfId="3469" priority="3469" operator="lessThan">
      <formula>12</formula>
    </cfRule>
    <cfRule type="cellIs" dxfId="3468" priority="3470" operator="greaterThan">
      <formula>13</formula>
    </cfRule>
  </conditionalFormatting>
  <conditionalFormatting sqref="S14">
    <cfRule type="cellIs" dxfId="3467" priority="3467" operator="lessThan">
      <formula>12</formula>
    </cfRule>
    <cfRule type="cellIs" dxfId="3466" priority="3468" operator="greaterThan">
      <formula>13</formula>
    </cfRule>
  </conditionalFormatting>
  <conditionalFormatting sqref="S14">
    <cfRule type="cellIs" dxfId="3465" priority="3465" operator="lessThan">
      <formula>12</formula>
    </cfRule>
    <cfRule type="cellIs" dxfId="3464" priority="3466" operator="greaterThan">
      <formula>13</formula>
    </cfRule>
  </conditionalFormatting>
  <conditionalFormatting sqref="S14">
    <cfRule type="cellIs" dxfId="3463" priority="3463" operator="lessThan">
      <formula>12</formula>
    </cfRule>
    <cfRule type="cellIs" dxfId="3462" priority="3464" operator="greaterThan">
      <formula>13</formula>
    </cfRule>
  </conditionalFormatting>
  <conditionalFormatting sqref="S18">
    <cfRule type="cellIs" dxfId="3461" priority="3461" operator="lessThan">
      <formula>12</formula>
    </cfRule>
    <cfRule type="cellIs" dxfId="3460" priority="3462" operator="greaterThan">
      <formula>13</formula>
    </cfRule>
  </conditionalFormatting>
  <conditionalFormatting sqref="S18">
    <cfRule type="cellIs" dxfId="3459" priority="3459" operator="lessThan">
      <formula>12</formula>
    </cfRule>
    <cfRule type="cellIs" dxfId="3458" priority="3460" operator="greaterThan">
      <formula>13</formula>
    </cfRule>
  </conditionalFormatting>
  <conditionalFormatting sqref="S18">
    <cfRule type="cellIs" dxfId="3457" priority="3457" operator="lessThan">
      <formula>12</formula>
    </cfRule>
    <cfRule type="cellIs" dxfId="3456" priority="3458" operator="greaterThan">
      <formula>13</formula>
    </cfRule>
  </conditionalFormatting>
  <conditionalFormatting sqref="S18">
    <cfRule type="cellIs" dxfId="3455" priority="3455" operator="lessThan">
      <formula>12</formula>
    </cfRule>
    <cfRule type="cellIs" dxfId="3454" priority="3456" operator="greaterThan">
      <formula>13</formula>
    </cfRule>
  </conditionalFormatting>
  <conditionalFormatting sqref="S18">
    <cfRule type="cellIs" dxfId="3453" priority="3453" operator="lessThan">
      <formula>12</formula>
    </cfRule>
    <cfRule type="cellIs" dxfId="3452" priority="3454" operator="greaterThan">
      <formula>13</formula>
    </cfRule>
  </conditionalFormatting>
  <conditionalFormatting sqref="S18">
    <cfRule type="cellIs" dxfId="3451" priority="3451" operator="lessThan">
      <formula>12</formula>
    </cfRule>
    <cfRule type="cellIs" dxfId="3450" priority="3452" operator="greaterThan">
      <formula>13</formula>
    </cfRule>
  </conditionalFormatting>
  <conditionalFormatting sqref="S17">
    <cfRule type="cellIs" dxfId="3449" priority="3449" operator="lessThan">
      <formula>12</formula>
    </cfRule>
    <cfRule type="cellIs" dxfId="3448" priority="3450" operator="greaterThan">
      <formula>13</formula>
    </cfRule>
  </conditionalFormatting>
  <conditionalFormatting sqref="S17">
    <cfRule type="cellIs" dxfId="3447" priority="3447" operator="lessThan">
      <formula>12</formula>
    </cfRule>
    <cfRule type="cellIs" dxfId="3446" priority="3448" operator="greaterThan">
      <formula>13</formula>
    </cfRule>
  </conditionalFormatting>
  <conditionalFormatting sqref="S17">
    <cfRule type="cellIs" dxfId="3445" priority="3445" operator="lessThan">
      <formula>12</formula>
    </cfRule>
    <cfRule type="cellIs" dxfId="3444" priority="3446" operator="greaterThan">
      <formula>13</formula>
    </cfRule>
  </conditionalFormatting>
  <conditionalFormatting sqref="S19">
    <cfRule type="cellIs" dxfId="3443" priority="3443" operator="lessThan">
      <formula>12</formula>
    </cfRule>
    <cfRule type="cellIs" dxfId="3442" priority="3444" operator="greaterThan">
      <formula>13</formula>
    </cfRule>
  </conditionalFormatting>
  <conditionalFormatting sqref="S19">
    <cfRule type="cellIs" dxfId="3441" priority="3441" operator="lessThan">
      <formula>12</formula>
    </cfRule>
    <cfRule type="cellIs" dxfId="3440" priority="3442" operator="greaterThan">
      <formula>13</formula>
    </cfRule>
  </conditionalFormatting>
  <conditionalFormatting sqref="S19">
    <cfRule type="cellIs" dxfId="3439" priority="3439" operator="lessThan">
      <formula>12</formula>
    </cfRule>
    <cfRule type="cellIs" dxfId="3438" priority="3440" operator="greaterThan">
      <formula>13</formula>
    </cfRule>
  </conditionalFormatting>
  <conditionalFormatting sqref="S19">
    <cfRule type="cellIs" dxfId="3437" priority="3437" operator="lessThan">
      <formula>12</formula>
    </cfRule>
    <cfRule type="cellIs" dxfId="3436" priority="3438" operator="greaterThan">
      <formula>13</formula>
    </cfRule>
  </conditionalFormatting>
  <conditionalFormatting sqref="S24">
    <cfRule type="cellIs" dxfId="3435" priority="3435" operator="lessThan">
      <formula>12</formula>
    </cfRule>
    <cfRule type="cellIs" dxfId="3434" priority="3436" operator="greaterThan">
      <formula>13</formula>
    </cfRule>
  </conditionalFormatting>
  <conditionalFormatting sqref="S24">
    <cfRule type="cellIs" dxfId="3433" priority="3433" operator="lessThan">
      <formula>12</formula>
    </cfRule>
    <cfRule type="cellIs" dxfId="3432" priority="3434" operator="greaterThan">
      <formula>13</formula>
    </cfRule>
  </conditionalFormatting>
  <conditionalFormatting sqref="S24">
    <cfRule type="cellIs" dxfId="3431" priority="3431" operator="lessThan">
      <formula>12</formula>
    </cfRule>
    <cfRule type="cellIs" dxfId="3430" priority="3432" operator="greaterThan">
      <formula>13</formula>
    </cfRule>
  </conditionalFormatting>
  <conditionalFormatting sqref="S24">
    <cfRule type="cellIs" dxfId="3429" priority="3429" operator="lessThan">
      <formula>12</formula>
    </cfRule>
    <cfRule type="cellIs" dxfId="3428" priority="3430" operator="greaterThan">
      <formula>13</formula>
    </cfRule>
  </conditionalFormatting>
  <conditionalFormatting sqref="S24">
    <cfRule type="cellIs" dxfId="3427" priority="3427" operator="lessThan">
      <formula>12</formula>
    </cfRule>
    <cfRule type="cellIs" dxfId="3426" priority="3428" operator="greaterThan">
      <formula>13</formula>
    </cfRule>
  </conditionalFormatting>
  <conditionalFormatting sqref="S20">
    <cfRule type="cellIs" dxfId="3425" priority="3425" operator="lessThan">
      <formula>12</formula>
    </cfRule>
    <cfRule type="cellIs" dxfId="3424" priority="3426" operator="greaterThan">
      <formula>13</formula>
    </cfRule>
  </conditionalFormatting>
  <conditionalFormatting sqref="S20">
    <cfRule type="cellIs" dxfId="3423" priority="3423" operator="lessThan">
      <formula>12</formula>
    </cfRule>
    <cfRule type="cellIs" dxfId="3422" priority="3424" operator="greaterThan">
      <formula>13</formula>
    </cfRule>
  </conditionalFormatting>
  <conditionalFormatting sqref="S20">
    <cfRule type="cellIs" dxfId="3421" priority="3421" operator="lessThan">
      <formula>12</formula>
    </cfRule>
    <cfRule type="cellIs" dxfId="3420" priority="3422" operator="greaterThan">
      <formula>13</formula>
    </cfRule>
  </conditionalFormatting>
  <conditionalFormatting sqref="S20">
    <cfRule type="cellIs" dxfId="3419" priority="3419" operator="lessThan">
      <formula>12</formula>
    </cfRule>
    <cfRule type="cellIs" dxfId="3418" priority="3420" operator="greaterThan">
      <formula>13</formula>
    </cfRule>
  </conditionalFormatting>
  <conditionalFormatting sqref="S20">
    <cfRule type="cellIs" dxfId="3417" priority="3417" operator="lessThan">
      <formula>12</formula>
    </cfRule>
    <cfRule type="cellIs" dxfId="3416" priority="3418" operator="greaterThan">
      <formula>13</formula>
    </cfRule>
  </conditionalFormatting>
  <conditionalFormatting sqref="S21">
    <cfRule type="cellIs" dxfId="3415" priority="3415" operator="lessThan">
      <formula>12</formula>
    </cfRule>
    <cfRule type="cellIs" dxfId="3414" priority="3416" operator="greaterThan">
      <formula>13</formula>
    </cfRule>
  </conditionalFormatting>
  <conditionalFormatting sqref="S21">
    <cfRule type="cellIs" dxfId="3413" priority="3413" operator="lessThan">
      <formula>12</formula>
    </cfRule>
    <cfRule type="cellIs" dxfId="3412" priority="3414" operator="greaterThan">
      <formula>13</formula>
    </cfRule>
  </conditionalFormatting>
  <conditionalFormatting sqref="S21">
    <cfRule type="cellIs" dxfId="3411" priority="3411" operator="lessThan">
      <formula>12</formula>
    </cfRule>
    <cfRule type="cellIs" dxfId="3410" priority="3412" operator="greaterThan">
      <formula>13</formula>
    </cfRule>
  </conditionalFormatting>
  <conditionalFormatting sqref="S27">
    <cfRule type="cellIs" dxfId="3409" priority="3409" operator="lessThan">
      <formula>12</formula>
    </cfRule>
    <cfRule type="cellIs" dxfId="3408" priority="3410" operator="greaterThan">
      <formula>13</formula>
    </cfRule>
  </conditionalFormatting>
  <conditionalFormatting sqref="S27">
    <cfRule type="cellIs" dxfId="3407" priority="3407" operator="lessThan">
      <formula>12</formula>
    </cfRule>
    <cfRule type="cellIs" dxfId="3406" priority="3408" operator="greaterThan">
      <formula>13</formula>
    </cfRule>
  </conditionalFormatting>
  <conditionalFormatting sqref="S113">
    <cfRule type="cellIs" dxfId="3405" priority="3405" operator="lessThan">
      <formula>12</formula>
    </cfRule>
    <cfRule type="cellIs" dxfId="3404" priority="3406" operator="greaterThan">
      <formula>13</formula>
    </cfRule>
  </conditionalFormatting>
  <conditionalFormatting sqref="S114">
    <cfRule type="cellIs" dxfId="3403" priority="3403" operator="lessThan">
      <formula>12</formula>
    </cfRule>
    <cfRule type="cellIs" dxfId="3402" priority="3404" operator="greaterThan">
      <formula>13</formula>
    </cfRule>
  </conditionalFormatting>
  <conditionalFormatting sqref="S36">
    <cfRule type="cellIs" dxfId="3401" priority="3401" operator="lessThan">
      <formula>12</formula>
    </cfRule>
    <cfRule type="cellIs" dxfId="3400" priority="3402" operator="greaterThan">
      <formula>13</formula>
    </cfRule>
  </conditionalFormatting>
  <conditionalFormatting sqref="S36">
    <cfRule type="cellIs" dxfId="3399" priority="3399" operator="lessThan">
      <formula>12</formula>
    </cfRule>
    <cfRule type="cellIs" dxfId="3398" priority="3400" operator="greaterThan">
      <formula>13</formula>
    </cfRule>
  </conditionalFormatting>
  <conditionalFormatting sqref="S36">
    <cfRule type="cellIs" dxfId="3397" priority="3397" operator="lessThan">
      <formula>12</formula>
    </cfRule>
    <cfRule type="cellIs" dxfId="3396" priority="3398" operator="greaterThan">
      <formula>13</formula>
    </cfRule>
  </conditionalFormatting>
  <conditionalFormatting sqref="S34">
    <cfRule type="cellIs" dxfId="3395" priority="3395" operator="lessThan">
      <formula>12</formula>
    </cfRule>
    <cfRule type="cellIs" dxfId="3394" priority="3396" operator="greaterThan">
      <formula>13</formula>
    </cfRule>
  </conditionalFormatting>
  <conditionalFormatting sqref="S34">
    <cfRule type="cellIs" dxfId="3393" priority="3393" operator="lessThan">
      <formula>12</formula>
    </cfRule>
    <cfRule type="cellIs" dxfId="3392" priority="3394" operator="greaterThan">
      <formula>13</formula>
    </cfRule>
  </conditionalFormatting>
  <conditionalFormatting sqref="S34">
    <cfRule type="cellIs" dxfId="3391" priority="3391" operator="lessThan">
      <formula>12</formula>
    </cfRule>
    <cfRule type="cellIs" dxfId="3390" priority="3392" operator="greaterThan">
      <formula>13</formula>
    </cfRule>
  </conditionalFormatting>
  <conditionalFormatting sqref="S34">
    <cfRule type="cellIs" dxfId="3389" priority="3389" operator="lessThan">
      <formula>12</formula>
    </cfRule>
    <cfRule type="cellIs" dxfId="3388" priority="3390" operator="greaterThan">
      <formula>13</formula>
    </cfRule>
  </conditionalFormatting>
  <conditionalFormatting sqref="S82">
    <cfRule type="cellIs" dxfId="3387" priority="3387" operator="lessThan">
      <formula>12</formula>
    </cfRule>
    <cfRule type="cellIs" dxfId="3386" priority="3388" operator="greaterThan">
      <formula>13</formula>
    </cfRule>
  </conditionalFormatting>
  <conditionalFormatting sqref="S82">
    <cfRule type="cellIs" dxfId="3385" priority="3385" operator="lessThan">
      <formula>12</formula>
    </cfRule>
    <cfRule type="cellIs" dxfId="3384" priority="3386" operator="greaterThan">
      <formula>13</formula>
    </cfRule>
  </conditionalFormatting>
  <conditionalFormatting sqref="S35">
    <cfRule type="cellIs" dxfId="3383" priority="3383" operator="lessThan">
      <formula>12</formula>
    </cfRule>
    <cfRule type="cellIs" dxfId="3382" priority="3384" operator="greaterThan">
      <formula>13</formula>
    </cfRule>
  </conditionalFormatting>
  <conditionalFormatting sqref="S43">
    <cfRule type="cellIs" dxfId="3381" priority="3381" operator="lessThan">
      <formula>12</formula>
    </cfRule>
    <cfRule type="cellIs" dxfId="3380" priority="3382" operator="greaterThan">
      <formula>13</formula>
    </cfRule>
  </conditionalFormatting>
  <conditionalFormatting sqref="S43">
    <cfRule type="cellIs" dxfId="3379" priority="3379" operator="lessThan">
      <formula>12</formula>
    </cfRule>
    <cfRule type="cellIs" dxfId="3378" priority="3380" operator="greaterThan">
      <formula>13</formula>
    </cfRule>
  </conditionalFormatting>
  <conditionalFormatting sqref="S43">
    <cfRule type="cellIs" dxfId="3377" priority="3377" operator="lessThan">
      <formula>12</formula>
    </cfRule>
    <cfRule type="cellIs" dxfId="3376" priority="3378" operator="greaterThan">
      <formula>13</formula>
    </cfRule>
  </conditionalFormatting>
  <conditionalFormatting sqref="S43">
    <cfRule type="cellIs" dxfId="3375" priority="3375" operator="lessThan">
      <formula>12</formula>
    </cfRule>
    <cfRule type="cellIs" dxfId="3374" priority="3376" operator="greaterThan">
      <formula>13</formula>
    </cfRule>
  </conditionalFormatting>
  <conditionalFormatting sqref="S36">
    <cfRule type="cellIs" dxfId="3373" priority="3373" operator="lessThan">
      <formula>12</formula>
    </cfRule>
    <cfRule type="cellIs" dxfId="3372" priority="3374" operator="greaterThan">
      <formula>13</formula>
    </cfRule>
  </conditionalFormatting>
  <conditionalFormatting sqref="S36">
    <cfRule type="cellIs" dxfId="3371" priority="3371" operator="lessThan">
      <formula>12</formula>
    </cfRule>
    <cfRule type="cellIs" dxfId="3370" priority="3372" operator="greaterThan">
      <formula>13</formula>
    </cfRule>
  </conditionalFormatting>
  <conditionalFormatting sqref="S36">
    <cfRule type="cellIs" dxfId="3369" priority="3369" operator="lessThan">
      <formula>12</formula>
    </cfRule>
    <cfRule type="cellIs" dxfId="3368" priority="3370" operator="greaterThan">
      <formula>13</formula>
    </cfRule>
  </conditionalFormatting>
  <conditionalFormatting sqref="S36">
    <cfRule type="cellIs" dxfId="3367" priority="3367" operator="lessThan">
      <formula>12</formula>
    </cfRule>
    <cfRule type="cellIs" dxfId="3366" priority="3368" operator="greaterThan">
      <formula>13</formula>
    </cfRule>
  </conditionalFormatting>
  <conditionalFormatting sqref="S34">
    <cfRule type="cellIs" dxfId="3365" priority="3365" operator="lessThan">
      <formula>12</formula>
    </cfRule>
    <cfRule type="cellIs" dxfId="3364" priority="3366" operator="greaterThan">
      <formula>13</formula>
    </cfRule>
  </conditionalFormatting>
  <conditionalFormatting sqref="S34">
    <cfRule type="cellIs" dxfId="3363" priority="3363" operator="lessThan">
      <formula>12</formula>
    </cfRule>
    <cfRule type="cellIs" dxfId="3362" priority="3364" operator="greaterThan">
      <formula>13</formula>
    </cfRule>
  </conditionalFormatting>
  <conditionalFormatting sqref="S34">
    <cfRule type="cellIs" dxfId="3361" priority="3361" operator="lessThan">
      <formula>12</formula>
    </cfRule>
    <cfRule type="cellIs" dxfId="3360" priority="3362" operator="greaterThan">
      <formula>13</formula>
    </cfRule>
  </conditionalFormatting>
  <conditionalFormatting sqref="S30">
    <cfRule type="cellIs" dxfId="3359" priority="3359" operator="lessThan">
      <formula>12</formula>
    </cfRule>
    <cfRule type="cellIs" dxfId="3358" priority="3360" operator="greaterThan">
      <formula>13</formula>
    </cfRule>
  </conditionalFormatting>
  <conditionalFormatting sqref="S31">
    <cfRule type="cellIs" dxfId="3357" priority="3357" operator="lessThan">
      <formula>12</formula>
    </cfRule>
    <cfRule type="cellIs" dxfId="3356" priority="3358" operator="greaterThan">
      <formula>13</formula>
    </cfRule>
  </conditionalFormatting>
  <conditionalFormatting sqref="S31">
    <cfRule type="cellIs" dxfId="3355" priority="3355" operator="lessThan">
      <formula>12</formula>
    </cfRule>
    <cfRule type="cellIs" dxfId="3354" priority="3356" operator="greaterThan">
      <formula>13</formula>
    </cfRule>
  </conditionalFormatting>
  <conditionalFormatting sqref="S31">
    <cfRule type="cellIs" dxfId="3353" priority="3353" operator="lessThan">
      <formula>12</formula>
    </cfRule>
    <cfRule type="cellIs" dxfId="3352" priority="3354" operator="greaterThan">
      <formula>13</formula>
    </cfRule>
  </conditionalFormatting>
  <conditionalFormatting sqref="S29">
    <cfRule type="cellIs" dxfId="3351" priority="3351" operator="lessThan">
      <formula>12</formula>
    </cfRule>
    <cfRule type="cellIs" dxfId="3350" priority="3352" operator="greaterThan">
      <formula>13</formula>
    </cfRule>
  </conditionalFormatting>
  <conditionalFormatting sqref="S29">
    <cfRule type="cellIs" dxfId="3349" priority="3349" operator="lessThan">
      <formula>12</formula>
    </cfRule>
    <cfRule type="cellIs" dxfId="3348" priority="3350" operator="greaterThan">
      <formula>13</formula>
    </cfRule>
  </conditionalFormatting>
  <conditionalFormatting sqref="S29">
    <cfRule type="cellIs" dxfId="3347" priority="3347" operator="lessThan">
      <formula>12</formula>
    </cfRule>
    <cfRule type="cellIs" dxfId="3346" priority="3348" operator="greaterThan">
      <formula>13</formula>
    </cfRule>
  </conditionalFormatting>
  <conditionalFormatting sqref="S29">
    <cfRule type="cellIs" dxfId="3345" priority="3345" operator="lessThan">
      <formula>12</formula>
    </cfRule>
    <cfRule type="cellIs" dxfId="3344" priority="3346" operator="greaterThan">
      <formula>13</formula>
    </cfRule>
  </conditionalFormatting>
  <conditionalFormatting sqref="S30">
    <cfRule type="cellIs" dxfId="3343" priority="3343" operator="lessThan">
      <formula>12</formula>
    </cfRule>
    <cfRule type="cellIs" dxfId="3342" priority="3344" operator="greaterThan">
      <formula>13</formula>
    </cfRule>
  </conditionalFormatting>
  <conditionalFormatting sqref="S31">
    <cfRule type="cellIs" dxfId="3341" priority="3341" operator="lessThan">
      <formula>12</formula>
    </cfRule>
    <cfRule type="cellIs" dxfId="3340" priority="3342" operator="greaterThan">
      <formula>13</formula>
    </cfRule>
  </conditionalFormatting>
  <conditionalFormatting sqref="S31">
    <cfRule type="cellIs" dxfId="3339" priority="3339" operator="lessThan">
      <formula>12</formula>
    </cfRule>
    <cfRule type="cellIs" dxfId="3338" priority="3340" operator="greaterThan">
      <formula>13</formula>
    </cfRule>
  </conditionalFormatting>
  <conditionalFormatting sqref="S31">
    <cfRule type="cellIs" dxfId="3337" priority="3337" operator="lessThan">
      <formula>12</formula>
    </cfRule>
    <cfRule type="cellIs" dxfId="3336" priority="3338" operator="greaterThan">
      <formula>13</formula>
    </cfRule>
  </conditionalFormatting>
  <conditionalFormatting sqref="S31">
    <cfRule type="cellIs" dxfId="3335" priority="3335" operator="lessThan">
      <formula>12</formula>
    </cfRule>
    <cfRule type="cellIs" dxfId="3334" priority="3336" operator="greaterThan">
      <formula>13</formula>
    </cfRule>
  </conditionalFormatting>
  <conditionalFormatting sqref="S29">
    <cfRule type="cellIs" dxfId="3333" priority="3333" operator="lessThan">
      <formula>12</formula>
    </cfRule>
    <cfRule type="cellIs" dxfId="3332" priority="3334" operator="greaterThan">
      <formula>13</formula>
    </cfRule>
  </conditionalFormatting>
  <conditionalFormatting sqref="S29">
    <cfRule type="cellIs" dxfId="3331" priority="3331" operator="lessThan">
      <formula>12</formula>
    </cfRule>
    <cfRule type="cellIs" dxfId="3330" priority="3332" operator="greaterThan">
      <formula>13</formula>
    </cfRule>
  </conditionalFormatting>
  <conditionalFormatting sqref="S29">
    <cfRule type="cellIs" dxfId="3329" priority="3329" operator="lessThan">
      <formula>12</formula>
    </cfRule>
    <cfRule type="cellIs" dxfId="3328" priority="3330" operator="greaterThan">
      <formula>13</formula>
    </cfRule>
  </conditionalFormatting>
  <conditionalFormatting sqref="S32:S33">
    <cfRule type="cellIs" dxfId="3327" priority="3327" operator="lessThan">
      <formula>12</formula>
    </cfRule>
    <cfRule type="cellIs" dxfId="3326" priority="3328" operator="greaterThan">
      <formula>13</formula>
    </cfRule>
  </conditionalFormatting>
  <conditionalFormatting sqref="S32:S33">
    <cfRule type="cellIs" dxfId="3325" priority="3325" operator="lessThan">
      <formula>12</formula>
    </cfRule>
    <cfRule type="cellIs" dxfId="3324" priority="3326" operator="greaterThan">
      <formula>13</formula>
    </cfRule>
  </conditionalFormatting>
  <conditionalFormatting sqref="S93">
    <cfRule type="cellIs" dxfId="3323" priority="3323" operator="lessThan">
      <formula>12</formula>
    </cfRule>
    <cfRule type="cellIs" dxfId="3322" priority="3324" operator="greaterThan">
      <formula>13</formula>
    </cfRule>
  </conditionalFormatting>
  <conditionalFormatting sqref="S93">
    <cfRule type="cellIs" dxfId="3321" priority="3321" operator="lessThan">
      <formula>12</formula>
    </cfRule>
    <cfRule type="cellIs" dxfId="3320" priority="3322" operator="greaterThan">
      <formula>13</formula>
    </cfRule>
  </conditionalFormatting>
  <conditionalFormatting sqref="S93">
    <cfRule type="cellIs" dxfId="3319" priority="3319" operator="lessThan">
      <formula>12</formula>
    </cfRule>
    <cfRule type="cellIs" dxfId="3318" priority="3320" operator="greaterThan">
      <formula>13</formula>
    </cfRule>
  </conditionalFormatting>
  <conditionalFormatting sqref="S93">
    <cfRule type="cellIs" dxfId="3317" priority="3317" operator="lessThan">
      <formula>12</formula>
    </cfRule>
    <cfRule type="cellIs" dxfId="3316" priority="3318" operator="greaterThan">
      <formula>13</formula>
    </cfRule>
  </conditionalFormatting>
  <conditionalFormatting sqref="S93">
    <cfRule type="cellIs" dxfId="3315" priority="3315" operator="lessThan">
      <formula>12</formula>
    </cfRule>
    <cfRule type="cellIs" dxfId="3314" priority="3316" operator="greaterThan">
      <formula>13</formula>
    </cfRule>
  </conditionalFormatting>
  <conditionalFormatting sqref="S93">
    <cfRule type="cellIs" dxfId="3313" priority="3313" operator="lessThan">
      <formula>12</formula>
    </cfRule>
    <cfRule type="cellIs" dxfId="3312" priority="3314" operator="greaterThan">
      <formula>13</formula>
    </cfRule>
  </conditionalFormatting>
  <conditionalFormatting sqref="S33:S34">
    <cfRule type="cellIs" dxfId="3311" priority="3311" operator="lessThan">
      <formula>12</formula>
    </cfRule>
    <cfRule type="cellIs" dxfId="3310" priority="3312" operator="greaterThan">
      <formula>13</formula>
    </cfRule>
  </conditionalFormatting>
  <conditionalFormatting sqref="S33:S34">
    <cfRule type="cellIs" dxfId="3309" priority="3309" operator="lessThan">
      <formula>12</formula>
    </cfRule>
    <cfRule type="cellIs" dxfId="3308" priority="3310" operator="greaterThan">
      <formula>13</formula>
    </cfRule>
  </conditionalFormatting>
  <conditionalFormatting sqref="S35">
    <cfRule type="cellIs" dxfId="3307" priority="3307" operator="lessThan">
      <formula>12</formula>
    </cfRule>
    <cfRule type="cellIs" dxfId="3306" priority="3308" operator="greaterThan">
      <formula>13</formula>
    </cfRule>
  </conditionalFormatting>
  <conditionalFormatting sqref="S35">
    <cfRule type="cellIs" dxfId="3305" priority="3305" operator="lessThan">
      <formula>12</formula>
    </cfRule>
    <cfRule type="cellIs" dxfId="3304" priority="3306" operator="greaterThan">
      <formula>13</formula>
    </cfRule>
  </conditionalFormatting>
  <conditionalFormatting sqref="S52">
    <cfRule type="cellIs" dxfId="3303" priority="3303" operator="lessThan">
      <formula>12</formula>
    </cfRule>
    <cfRule type="cellIs" dxfId="3302" priority="3304" operator="greaterThan">
      <formula>13</formula>
    </cfRule>
  </conditionalFormatting>
  <conditionalFormatting sqref="S52">
    <cfRule type="cellIs" dxfId="3301" priority="3301" operator="lessThan">
      <formula>12</formula>
    </cfRule>
    <cfRule type="cellIs" dxfId="3300" priority="3302" operator="greaterThan">
      <formula>13</formula>
    </cfRule>
  </conditionalFormatting>
  <conditionalFormatting sqref="S56">
    <cfRule type="cellIs" dxfId="3299" priority="3299" operator="lessThan">
      <formula>12</formula>
    </cfRule>
    <cfRule type="cellIs" dxfId="3298" priority="3300" operator="greaterThan">
      <formula>13</formula>
    </cfRule>
  </conditionalFormatting>
  <conditionalFormatting sqref="S56">
    <cfRule type="cellIs" dxfId="3297" priority="3297" operator="lessThan">
      <formula>12</formula>
    </cfRule>
    <cfRule type="cellIs" dxfId="3296" priority="3298" operator="greaterThan">
      <formula>13</formula>
    </cfRule>
  </conditionalFormatting>
  <conditionalFormatting sqref="S56">
    <cfRule type="cellIs" dxfId="3295" priority="3295" operator="lessThan">
      <formula>12</formula>
    </cfRule>
    <cfRule type="cellIs" dxfId="3294" priority="3296" operator="greaterThan">
      <formula>13</formula>
    </cfRule>
  </conditionalFormatting>
  <conditionalFormatting sqref="S56">
    <cfRule type="cellIs" dxfId="3293" priority="3293" operator="lessThan">
      <formula>12</formula>
    </cfRule>
    <cfRule type="cellIs" dxfId="3292" priority="3294" operator="greaterThan">
      <formula>13</formula>
    </cfRule>
  </conditionalFormatting>
  <conditionalFormatting sqref="S54">
    <cfRule type="cellIs" dxfId="3291" priority="3291" operator="lessThan">
      <formula>12</formula>
    </cfRule>
    <cfRule type="cellIs" dxfId="3290" priority="3292" operator="greaterThan">
      <formula>13</formula>
    </cfRule>
  </conditionalFormatting>
  <conditionalFormatting sqref="S54">
    <cfRule type="cellIs" dxfId="3289" priority="3289" operator="lessThan">
      <formula>12</formula>
    </cfRule>
    <cfRule type="cellIs" dxfId="3288" priority="3290" operator="greaterThan">
      <formula>13</formula>
    </cfRule>
  </conditionalFormatting>
  <conditionalFormatting sqref="S54">
    <cfRule type="cellIs" dxfId="3287" priority="3287" operator="lessThan">
      <formula>12</formula>
    </cfRule>
    <cfRule type="cellIs" dxfId="3286" priority="3288" operator="greaterThan">
      <formula>13</formula>
    </cfRule>
  </conditionalFormatting>
  <conditionalFormatting sqref="S54">
    <cfRule type="cellIs" dxfId="3285" priority="3285" operator="lessThan">
      <formula>12</formula>
    </cfRule>
    <cfRule type="cellIs" dxfId="3284" priority="3286" operator="greaterThan">
      <formula>13</formula>
    </cfRule>
  </conditionalFormatting>
  <conditionalFormatting sqref="S54">
    <cfRule type="cellIs" dxfId="3283" priority="3283" operator="lessThan">
      <formula>12</formula>
    </cfRule>
    <cfRule type="cellIs" dxfId="3282" priority="3284" operator="greaterThan">
      <formula>13</formula>
    </cfRule>
  </conditionalFormatting>
  <conditionalFormatting sqref="S53">
    <cfRule type="cellIs" dxfId="3281" priority="3281" operator="lessThan">
      <formula>12</formula>
    </cfRule>
    <cfRule type="cellIs" dxfId="3280" priority="3282" operator="greaterThan">
      <formula>13</formula>
    </cfRule>
  </conditionalFormatting>
  <conditionalFormatting sqref="S53">
    <cfRule type="cellIs" dxfId="3279" priority="3279" operator="lessThan">
      <formula>12</formula>
    </cfRule>
    <cfRule type="cellIs" dxfId="3278" priority="3280" operator="greaterThan">
      <formula>13</formula>
    </cfRule>
  </conditionalFormatting>
  <conditionalFormatting sqref="S53">
    <cfRule type="cellIs" dxfId="3277" priority="3277" operator="lessThan">
      <formula>12</formula>
    </cfRule>
    <cfRule type="cellIs" dxfId="3276" priority="3278" operator="greaterThan">
      <formula>13</formula>
    </cfRule>
  </conditionalFormatting>
  <conditionalFormatting sqref="S55">
    <cfRule type="cellIs" dxfId="3275" priority="3275" operator="lessThan">
      <formula>12</formula>
    </cfRule>
    <cfRule type="cellIs" dxfId="3274" priority="3276" operator="greaterThan">
      <formula>13</formula>
    </cfRule>
  </conditionalFormatting>
  <conditionalFormatting sqref="S36">
    <cfRule type="cellIs" dxfId="3273" priority="3273" operator="lessThan">
      <formula>12</formula>
    </cfRule>
    <cfRule type="cellIs" dxfId="3272" priority="3274" operator="greaterThan">
      <formula>13</formula>
    </cfRule>
  </conditionalFormatting>
  <conditionalFormatting sqref="S36">
    <cfRule type="cellIs" dxfId="3271" priority="3271" operator="lessThan">
      <formula>12</formula>
    </cfRule>
    <cfRule type="cellIs" dxfId="3270" priority="3272" operator="greaterThan">
      <formula>13</formula>
    </cfRule>
  </conditionalFormatting>
  <conditionalFormatting sqref="S36">
    <cfRule type="cellIs" dxfId="3269" priority="3269" operator="lessThan">
      <formula>12</formula>
    </cfRule>
    <cfRule type="cellIs" dxfId="3268" priority="3270" operator="greaterThan">
      <formula>13</formula>
    </cfRule>
  </conditionalFormatting>
  <conditionalFormatting sqref="S36">
    <cfRule type="cellIs" dxfId="3267" priority="3267" operator="lessThan">
      <formula>12</formula>
    </cfRule>
    <cfRule type="cellIs" dxfId="3266" priority="3268" operator="greaterThan">
      <formula>13</formula>
    </cfRule>
  </conditionalFormatting>
  <conditionalFormatting sqref="S36">
    <cfRule type="cellIs" dxfId="3265" priority="3265" operator="lessThan">
      <formula>12</formula>
    </cfRule>
    <cfRule type="cellIs" dxfId="3264" priority="3266" operator="greaterThan">
      <formula>13</formula>
    </cfRule>
  </conditionalFormatting>
  <conditionalFormatting sqref="S36">
    <cfRule type="cellIs" dxfId="3263" priority="3263" operator="lessThan">
      <formula>12</formula>
    </cfRule>
    <cfRule type="cellIs" dxfId="3262" priority="3264" operator="greaterThan">
      <formula>13</formula>
    </cfRule>
  </conditionalFormatting>
  <conditionalFormatting sqref="S38">
    <cfRule type="cellIs" dxfId="3261" priority="3261" operator="lessThan">
      <formula>12</formula>
    </cfRule>
    <cfRule type="cellIs" dxfId="3260" priority="3262" operator="greaterThan">
      <formula>13</formula>
    </cfRule>
  </conditionalFormatting>
  <conditionalFormatting sqref="S38">
    <cfRule type="cellIs" dxfId="3259" priority="3259" operator="lessThan">
      <formula>12</formula>
    </cfRule>
    <cfRule type="cellIs" dxfId="3258" priority="3260" operator="greaterThan">
      <formula>13</formula>
    </cfRule>
  </conditionalFormatting>
  <conditionalFormatting sqref="S37">
    <cfRule type="cellIs" dxfId="3257" priority="3257" operator="lessThan">
      <formula>12</formula>
    </cfRule>
    <cfRule type="cellIs" dxfId="3256" priority="3258" operator="greaterThan">
      <formula>13</formula>
    </cfRule>
  </conditionalFormatting>
  <conditionalFormatting sqref="S37">
    <cfRule type="cellIs" dxfId="3255" priority="3255" operator="lessThan">
      <formula>12</formula>
    </cfRule>
    <cfRule type="cellIs" dxfId="3254" priority="3256" operator="greaterThan">
      <formula>13</formula>
    </cfRule>
  </conditionalFormatting>
  <conditionalFormatting sqref="S37">
    <cfRule type="cellIs" dxfId="3253" priority="3253" operator="lessThan">
      <formula>12</formula>
    </cfRule>
    <cfRule type="cellIs" dxfId="3252" priority="3254" operator="greaterThan">
      <formula>13</formula>
    </cfRule>
  </conditionalFormatting>
  <conditionalFormatting sqref="S38">
    <cfRule type="cellIs" dxfId="3251" priority="3251" operator="lessThan">
      <formula>12</formula>
    </cfRule>
    <cfRule type="cellIs" dxfId="3250" priority="3252" operator="greaterThan">
      <formula>13</formula>
    </cfRule>
  </conditionalFormatting>
  <conditionalFormatting sqref="S38">
    <cfRule type="cellIs" dxfId="3249" priority="3249" operator="lessThan">
      <formula>12</formula>
    </cfRule>
    <cfRule type="cellIs" dxfId="3248" priority="3250" operator="greaterThan">
      <formula>13</formula>
    </cfRule>
  </conditionalFormatting>
  <conditionalFormatting sqref="S38">
    <cfRule type="cellIs" dxfId="3247" priority="3247" operator="lessThan">
      <formula>12</formula>
    </cfRule>
    <cfRule type="cellIs" dxfId="3246" priority="3248" operator="greaterThan">
      <formula>13</formula>
    </cfRule>
  </conditionalFormatting>
  <conditionalFormatting sqref="S38">
    <cfRule type="cellIs" dxfId="3245" priority="3245" operator="lessThan">
      <formula>12</formula>
    </cfRule>
    <cfRule type="cellIs" dxfId="3244" priority="3246" operator="greaterThan">
      <formula>13</formula>
    </cfRule>
  </conditionalFormatting>
  <conditionalFormatting sqref="S39">
    <cfRule type="cellIs" dxfId="3243" priority="3243" operator="lessThan">
      <formula>12</formula>
    </cfRule>
    <cfRule type="cellIs" dxfId="3242" priority="3244" operator="greaterThan">
      <formula>13</formula>
    </cfRule>
  </conditionalFormatting>
  <conditionalFormatting sqref="S39">
    <cfRule type="cellIs" dxfId="3241" priority="3241" operator="lessThan">
      <formula>12</formula>
    </cfRule>
    <cfRule type="cellIs" dxfId="3240" priority="3242" operator="greaterThan">
      <formula>13</formula>
    </cfRule>
  </conditionalFormatting>
  <conditionalFormatting sqref="S39">
    <cfRule type="cellIs" dxfId="3239" priority="3239" operator="lessThan">
      <formula>12</formula>
    </cfRule>
    <cfRule type="cellIs" dxfId="3238" priority="3240" operator="greaterThan">
      <formula>13</formula>
    </cfRule>
  </conditionalFormatting>
  <conditionalFormatting sqref="S39">
    <cfRule type="cellIs" dxfId="3237" priority="3237" operator="lessThan">
      <formula>12</formula>
    </cfRule>
    <cfRule type="cellIs" dxfId="3236" priority="3238" operator="greaterThan">
      <formula>13</formula>
    </cfRule>
  </conditionalFormatting>
  <conditionalFormatting sqref="S40">
    <cfRule type="cellIs" dxfId="3235" priority="3235" operator="lessThan">
      <formula>12</formula>
    </cfRule>
    <cfRule type="cellIs" dxfId="3234" priority="3236" operator="greaterThan">
      <formula>13</formula>
    </cfRule>
  </conditionalFormatting>
  <conditionalFormatting sqref="S40">
    <cfRule type="cellIs" dxfId="3233" priority="3233" operator="lessThan">
      <formula>12</formula>
    </cfRule>
    <cfRule type="cellIs" dxfId="3232" priority="3234" operator="greaterThan">
      <formula>13</formula>
    </cfRule>
  </conditionalFormatting>
  <conditionalFormatting sqref="S40">
    <cfRule type="cellIs" dxfId="3231" priority="3231" operator="lessThan">
      <formula>12</formula>
    </cfRule>
    <cfRule type="cellIs" dxfId="3230" priority="3232" operator="greaterThan">
      <formula>13</formula>
    </cfRule>
  </conditionalFormatting>
  <conditionalFormatting sqref="S40">
    <cfRule type="cellIs" dxfId="3229" priority="3229" operator="lessThan">
      <formula>12</formula>
    </cfRule>
    <cfRule type="cellIs" dxfId="3228" priority="3230" operator="greaterThan">
      <formula>13</formula>
    </cfRule>
  </conditionalFormatting>
  <conditionalFormatting sqref="S41">
    <cfRule type="cellIs" dxfId="3227" priority="3227" operator="lessThan">
      <formula>12</formula>
    </cfRule>
    <cfRule type="cellIs" dxfId="3226" priority="3228" operator="greaterThan">
      <formula>13</formula>
    </cfRule>
  </conditionalFormatting>
  <conditionalFormatting sqref="S41">
    <cfRule type="cellIs" dxfId="3225" priority="3225" operator="lessThan">
      <formula>12</formula>
    </cfRule>
    <cfRule type="cellIs" dxfId="3224" priority="3226" operator="greaterThan">
      <formula>13</formula>
    </cfRule>
  </conditionalFormatting>
  <conditionalFormatting sqref="S41">
    <cfRule type="cellIs" dxfId="3223" priority="3223" operator="lessThan">
      <formula>12</formula>
    </cfRule>
    <cfRule type="cellIs" dxfId="3222" priority="3224" operator="greaterThan">
      <formula>13</formula>
    </cfRule>
  </conditionalFormatting>
  <conditionalFormatting sqref="S41">
    <cfRule type="cellIs" dxfId="3221" priority="3221" operator="lessThan">
      <formula>12</formula>
    </cfRule>
    <cfRule type="cellIs" dxfId="3220" priority="3222" operator="greaterThan">
      <formula>13</formula>
    </cfRule>
  </conditionalFormatting>
  <conditionalFormatting sqref="S46:S48">
    <cfRule type="cellIs" dxfId="3219" priority="3219" operator="lessThan">
      <formula>12</formula>
    </cfRule>
    <cfRule type="cellIs" dxfId="3218" priority="3220" operator="greaterThan">
      <formula>13</formula>
    </cfRule>
  </conditionalFormatting>
  <conditionalFormatting sqref="S45">
    <cfRule type="cellIs" dxfId="3217" priority="3217" operator="lessThan">
      <formula>12</formula>
    </cfRule>
    <cfRule type="cellIs" dxfId="3216" priority="3218" operator="greaterThan">
      <formula>13</formula>
    </cfRule>
  </conditionalFormatting>
  <conditionalFormatting sqref="S60">
    <cfRule type="cellIs" dxfId="3215" priority="3215" operator="lessThan">
      <formula>12</formula>
    </cfRule>
    <cfRule type="cellIs" dxfId="3214" priority="3216" operator="greaterThan">
      <formula>13</formula>
    </cfRule>
  </conditionalFormatting>
  <conditionalFormatting sqref="S50">
    <cfRule type="cellIs" dxfId="3213" priority="3213" operator="lessThan">
      <formula>12</formula>
    </cfRule>
    <cfRule type="cellIs" dxfId="3212" priority="3214" operator="greaterThan">
      <formula>13</formula>
    </cfRule>
  </conditionalFormatting>
  <conditionalFormatting sqref="S50">
    <cfRule type="cellIs" dxfId="3211" priority="3211" operator="lessThan">
      <formula>12</formula>
    </cfRule>
    <cfRule type="cellIs" dxfId="3210" priority="3212" operator="greaterThan">
      <formula>13</formula>
    </cfRule>
  </conditionalFormatting>
  <conditionalFormatting sqref="S50">
    <cfRule type="cellIs" dxfId="3209" priority="3209" operator="lessThan">
      <formula>12</formula>
    </cfRule>
    <cfRule type="cellIs" dxfId="3208" priority="3210" operator="greaterThan">
      <formula>13</formula>
    </cfRule>
  </conditionalFormatting>
  <conditionalFormatting sqref="S49">
    <cfRule type="cellIs" dxfId="3207" priority="3207" operator="lessThan">
      <formula>12</formula>
    </cfRule>
    <cfRule type="cellIs" dxfId="3206" priority="3208" operator="greaterThan">
      <formula>13</formula>
    </cfRule>
  </conditionalFormatting>
  <conditionalFormatting sqref="S49">
    <cfRule type="cellIs" dxfId="3205" priority="3205" operator="lessThan">
      <formula>12</formula>
    </cfRule>
    <cfRule type="cellIs" dxfId="3204" priority="3206" operator="greaterThan">
      <formula>13</formula>
    </cfRule>
  </conditionalFormatting>
  <conditionalFormatting sqref="S49">
    <cfRule type="cellIs" dxfId="3203" priority="3203" operator="lessThan">
      <formula>12</formula>
    </cfRule>
    <cfRule type="cellIs" dxfId="3202" priority="3204" operator="greaterThan">
      <formula>13</formula>
    </cfRule>
  </conditionalFormatting>
  <conditionalFormatting sqref="S49">
    <cfRule type="cellIs" dxfId="3201" priority="3201" operator="lessThan">
      <formula>12</formula>
    </cfRule>
    <cfRule type="cellIs" dxfId="3200" priority="3202" operator="greaterThan">
      <formula>13</formula>
    </cfRule>
  </conditionalFormatting>
  <conditionalFormatting sqref="S49">
    <cfRule type="cellIs" dxfId="3199" priority="3199" operator="lessThan">
      <formula>12</formula>
    </cfRule>
    <cfRule type="cellIs" dxfId="3198" priority="3200" operator="greaterThan">
      <formula>13</formula>
    </cfRule>
  </conditionalFormatting>
  <conditionalFormatting sqref="S46">
    <cfRule type="cellIs" dxfId="3197" priority="3197" operator="lessThan">
      <formula>12</formula>
    </cfRule>
    <cfRule type="cellIs" dxfId="3196" priority="3198" operator="greaterThan">
      <formula>13</formula>
    </cfRule>
  </conditionalFormatting>
  <conditionalFormatting sqref="S46">
    <cfRule type="cellIs" dxfId="3195" priority="3195" operator="lessThan">
      <formula>12</formula>
    </cfRule>
    <cfRule type="cellIs" dxfId="3194" priority="3196" operator="greaterThan">
      <formula>13</formula>
    </cfRule>
  </conditionalFormatting>
  <conditionalFormatting sqref="S46">
    <cfRule type="cellIs" dxfId="3193" priority="3193" operator="lessThan">
      <formula>12</formula>
    </cfRule>
    <cfRule type="cellIs" dxfId="3192" priority="3194" operator="greaterThan">
      <formula>13</formula>
    </cfRule>
  </conditionalFormatting>
  <conditionalFormatting sqref="S46">
    <cfRule type="cellIs" dxfId="3191" priority="3191" operator="lessThan">
      <formula>12</formula>
    </cfRule>
    <cfRule type="cellIs" dxfId="3190" priority="3192" operator="greaterThan">
      <formula>13</formula>
    </cfRule>
  </conditionalFormatting>
  <conditionalFormatting sqref="S46">
    <cfRule type="cellIs" dxfId="3189" priority="3189" operator="lessThan">
      <formula>12</formula>
    </cfRule>
    <cfRule type="cellIs" dxfId="3188" priority="3190" operator="greaterThan">
      <formula>13</formula>
    </cfRule>
  </conditionalFormatting>
  <conditionalFormatting sqref="S43">
    <cfRule type="cellIs" dxfId="3187" priority="3187" operator="lessThan">
      <formula>12</formula>
    </cfRule>
    <cfRule type="cellIs" dxfId="3186" priority="3188" operator="greaterThan">
      <formula>13</formula>
    </cfRule>
  </conditionalFormatting>
  <conditionalFormatting sqref="S43">
    <cfRule type="cellIs" dxfId="3185" priority="3185" operator="lessThan">
      <formula>12</formula>
    </cfRule>
    <cfRule type="cellIs" dxfId="3184" priority="3186" operator="greaterThan">
      <formula>13</formula>
    </cfRule>
  </conditionalFormatting>
  <conditionalFormatting sqref="S43">
    <cfRule type="cellIs" dxfId="3183" priority="3183" operator="lessThan">
      <formula>12</formula>
    </cfRule>
    <cfRule type="cellIs" dxfId="3182" priority="3184" operator="greaterThan">
      <formula>13</formula>
    </cfRule>
  </conditionalFormatting>
  <conditionalFormatting sqref="S43">
    <cfRule type="cellIs" dxfId="3181" priority="3181" operator="lessThan">
      <formula>12</formula>
    </cfRule>
    <cfRule type="cellIs" dxfId="3180" priority="3182" operator="greaterThan">
      <formula>13</formula>
    </cfRule>
  </conditionalFormatting>
  <conditionalFormatting sqref="S43">
    <cfRule type="cellIs" dxfId="3179" priority="3179" operator="lessThan">
      <formula>12</formula>
    </cfRule>
    <cfRule type="cellIs" dxfId="3178" priority="3180" operator="greaterThan">
      <formula>13</formula>
    </cfRule>
  </conditionalFormatting>
  <conditionalFormatting sqref="S43">
    <cfRule type="cellIs" dxfId="3177" priority="3177" operator="lessThan">
      <formula>12</formula>
    </cfRule>
    <cfRule type="cellIs" dxfId="3176" priority="3178" operator="greaterThan">
      <formula>13</formula>
    </cfRule>
  </conditionalFormatting>
  <conditionalFormatting sqref="S43">
    <cfRule type="cellIs" dxfId="3175" priority="3175" operator="lessThan">
      <formula>12</formula>
    </cfRule>
    <cfRule type="cellIs" dxfId="3174" priority="3176" operator="greaterThan">
      <formula>13</formula>
    </cfRule>
  </conditionalFormatting>
  <conditionalFormatting sqref="S32">
    <cfRule type="cellIs" dxfId="3173" priority="3173" operator="lessThan">
      <formula>12</formula>
    </cfRule>
    <cfRule type="cellIs" dxfId="3172" priority="3174" operator="greaterThan">
      <formula>13</formula>
    </cfRule>
  </conditionalFormatting>
  <conditionalFormatting sqref="S32">
    <cfRule type="cellIs" dxfId="3171" priority="3171" operator="lessThan">
      <formula>12</formula>
    </cfRule>
    <cfRule type="cellIs" dxfId="3170" priority="3172" operator="greaterThan">
      <formula>13</formula>
    </cfRule>
  </conditionalFormatting>
  <conditionalFormatting sqref="S32">
    <cfRule type="cellIs" dxfId="3169" priority="3169" operator="lessThan">
      <formula>12</formula>
    </cfRule>
    <cfRule type="cellIs" dxfId="3168" priority="3170" operator="greaterThan">
      <formula>13</formula>
    </cfRule>
  </conditionalFormatting>
  <conditionalFormatting sqref="S32">
    <cfRule type="cellIs" dxfId="3167" priority="3167" operator="lessThan">
      <formula>12</formula>
    </cfRule>
    <cfRule type="cellIs" dxfId="3166" priority="3168" operator="greaterThan">
      <formula>13</formula>
    </cfRule>
  </conditionalFormatting>
  <conditionalFormatting sqref="S32">
    <cfRule type="cellIs" dxfId="3165" priority="3165" operator="lessThan">
      <formula>12</formula>
    </cfRule>
    <cfRule type="cellIs" dxfId="3164" priority="3166" operator="greaterThan">
      <formula>13</formula>
    </cfRule>
  </conditionalFormatting>
  <conditionalFormatting sqref="S32">
    <cfRule type="cellIs" dxfId="3163" priority="3163" operator="lessThan">
      <formula>12</formula>
    </cfRule>
    <cfRule type="cellIs" dxfId="3162" priority="3164" operator="greaterThan">
      <formula>13</formula>
    </cfRule>
  </conditionalFormatting>
  <conditionalFormatting sqref="S32">
    <cfRule type="cellIs" dxfId="3161" priority="3161" operator="lessThan">
      <formula>12</formula>
    </cfRule>
    <cfRule type="cellIs" dxfId="3160" priority="3162" operator="greaterThan">
      <formula>13</formula>
    </cfRule>
  </conditionalFormatting>
  <conditionalFormatting sqref="S32">
    <cfRule type="cellIs" dxfId="3159" priority="3159" operator="lessThan">
      <formula>12</formula>
    </cfRule>
    <cfRule type="cellIs" dxfId="3158" priority="3160" operator="greaterThan">
      <formula>13</formula>
    </cfRule>
  </conditionalFormatting>
  <conditionalFormatting sqref="S32">
    <cfRule type="cellIs" dxfId="3157" priority="3157" operator="lessThan">
      <formula>12</formula>
    </cfRule>
    <cfRule type="cellIs" dxfId="3156" priority="3158" operator="greaterThan">
      <formula>13</formula>
    </cfRule>
  </conditionalFormatting>
  <conditionalFormatting sqref="S31">
    <cfRule type="cellIs" dxfId="3155" priority="3155" operator="lessThan">
      <formula>12</formula>
    </cfRule>
    <cfRule type="cellIs" dxfId="3154" priority="3156" operator="greaterThan">
      <formula>13</formula>
    </cfRule>
  </conditionalFormatting>
  <conditionalFormatting sqref="S47">
    <cfRule type="cellIs" dxfId="3153" priority="3153" operator="lessThan">
      <formula>12</formula>
    </cfRule>
    <cfRule type="cellIs" dxfId="3152" priority="3154" operator="greaterThan">
      <formula>13</formula>
    </cfRule>
  </conditionalFormatting>
  <conditionalFormatting sqref="S47">
    <cfRule type="cellIs" dxfId="3151" priority="3151" operator="lessThan">
      <formula>12</formula>
    </cfRule>
    <cfRule type="cellIs" dxfId="3150" priority="3152" operator="greaterThan">
      <formula>13</formula>
    </cfRule>
  </conditionalFormatting>
  <conditionalFormatting sqref="S47">
    <cfRule type="cellIs" dxfId="3149" priority="3149" operator="lessThan">
      <formula>12</formula>
    </cfRule>
    <cfRule type="cellIs" dxfId="3148" priority="3150" operator="greaterThan">
      <formula>13</formula>
    </cfRule>
  </conditionalFormatting>
  <conditionalFormatting sqref="S47">
    <cfRule type="cellIs" dxfId="3147" priority="3147" operator="lessThan">
      <formula>12</formula>
    </cfRule>
    <cfRule type="cellIs" dxfId="3146" priority="3148" operator="greaterThan">
      <formula>13</formula>
    </cfRule>
  </conditionalFormatting>
  <conditionalFormatting sqref="S47">
    <cfRule type="cellIs" dxfId="3145" priority="3145" operator="lessThan">
      <formula>12</formula>
    </cfRule>
    <cfRule type="cellIs" dxfId="3144" priority="3146" operator="greaterThan">
      <formula>13</formula>
    </cfRule>
  </conditionalFormatting>
  <conditionalFormatting sqref="S51">
    <cfRule type="cellIs" dxfId="3143" priority="3143" operator="lessThan">
      <formula>12</formula>
    </cfRule>
    <cfRule type="cellIs" dxfId="3142" priority="3144" operator="greaterThan">
      <formula>13</formula>
    </cfRule>
  </conditionalFormatting>
  <conditionalFormatting sqref="S51">
    <cfRule type="cellIs" dxfId="3141" priority="3141" operator="lessThan">
      <formula>12</formula>
    </cfRule>
    <cfRule type="cellIs" dxfId="3140" priority="3142" operator="greaterThan">
      <formula>13</formula>
    </cfRule>
  </conditionalFormatting>
  <conditionalFormatting sqref="S51">
    <cfRule type="cellIs" dxfId="3139" priority="3139" operator="lessThan">
      <formula>12</formula>
    </cfRule>
    <cfRule type="cellIs" dxfId="3138" priority="3140" operator="greaterThan">
      <formula>13</formula>
    </cfRule>
  </conditionalFormatting>
  <conditionalFormatting sqref="S51">
    <cfRule type="cellIs" dxfId="3137" priority="3137" operator="lessThan">
      <formula>12</formula>
    </cfRule>
    <cfRule type="cellIs" dxfId="3136" priority="3138" operator="greaterThan">
      <formula>13</formula>
    </cfRule>
  </conditionalFormatting>
  <conditionalFormatting sqref="S65:S66">
    <cfRule type="cellIs" dxfId="3135" priority="3135" operator="lessThan">
      <formula>12</formula>
    </cfRule>
    <cfRule type="cellIs" dxfId="3134" priority="3136" operator="greaterThan">
      <formula>13</formula>
    </cfRule>
  </conditionalFormatting>
  <conditionalFormatting sqref="S57">
    <cfRule type="cellIs" dxfId="3133" priority="3133" operator="lessThan">
      <formula>12</formula>
    </cfRule>
    <cfRule type="cellIs" dxfId="3132" priority="3134" operator="greaterThan">
      <formula>13</formula>
    </cfRule>
  </conditionalFormatting>
  <conditionalFormatting sqref="S57">
    <cfRule type="cellIs" dxfId="3131" priority="3131" operator="lessThan">
      <formula>12</formula>
    </cfRule>
    <cfRule type="cellIs" dxfId="3130" priority="3132" operator="greaterThan">
      <formula>13</formula>
    </cfRule>
  </conditionalFormatting>
  <conditionalFormatting sqref="S57">
    <cfRule type="cellIs" dxfId="3129" priority="3129" operator="lessThan">
      <formula>12</formula>
    </cfRule>
    <cfRule type="cellIs" dxfId="3128" priority="3130" operator="greaterThan">
      <formula>13</formula>
    </cfRule>
  </conditionalFormatting>
  <conditionalFormatting sqref="S57">
    <cfRule type="cellIs" dxfId="3127" priority="3127" operator="lessThan">
      <formula>12</formula>
    </cfRule>
    <cfRule type="cellIs" dxfId="3126" priority="3128" operator="greaterThan">
      <formula>13</formula>
    </cfRule>
  </conditionalFormatting>
  <conditionalFormatting sqref="S78:S79">
    <cfRule type="cellIs" dxfId="3125" priority="3125" operator="lessThan">
      <formula>12</formula>
    </cfRule>
    <cfRule type="cellIs" dxfId="3124" priority="3126" operator="greaterThan">
      <formula>13</formula>
    </cfRule>
  </conditionalFormatting>
  <conditionalFormatting sqref="S78:S79">
    <cfRule type="cellIs" dxfId="3123" priority="3123" operator="lessThan">
      <formula>12</formula>
    </cfRule>
    <cfRule type="cellIs" dxfId="3122" priority="3124" operator="greaterThan">
      <formula>13</formula>
    </cfRule>
  </conditionalFormatting>
  <conditionalFormatting sqref="S78">
    <cfRule type="cellIs" dxfId="3121" priority="3121" operator="lessThan">
      <formula>12</formula>
    </cfRule>
    <cfRule type="cellIs" dxfId="3120" priority="3122" operator="greaterThan">
      <formula>13</formula>
    </cfRule>
  </conditionalFormatting>
  <conditionalFormatting sqref="S78">
    <cfRule type="cellIs" dxfId="3119" priority="3119" operator="lessThan">
      <formula>12</formula>
    </cfRule>
    <cfRule type="cellIs" dxfId="3118" priority="3120" operator="greaterThan">
      <formula>13</formula>
    </cfRule>
  </conditionalFormatting>
  <conditionalFormatting sqref="S79">
    <cfRule type="cellIs" dxfId="3117" priority="3117" operator="lessThan">
      <formula>12</formula>
    </cfRule>
    <cfRule type="cellIs" dxfId="3116" priority="3118" operator="greaterThan">
      <formula>13</formula>
    </cfRule>
  </conditionalFormatting>
  <conditionalFormatting sqref="S79">
    <cfRule type="cellIs" dxfId="3115" priority="3115" operator="lessThan">
      <formula>12</formula>
    </cfRule>
    <cfRule type="cellIs" dxfId="3114" priority="3116" operator="greaterThan">
      <formula>13</formula>
    </cfRule>
  </conditionalFormatting>
  <conditionalFormatting sqref="S79">
    <cfRule type="cellIs" dxfId="3113" priority="3113" operator="lessThan">
      <formula>12</formula>
    </cfRule>
    <cfRule type="cellIs" dxfId="3112" priority="3114" operator="greaterThan">
      <formula>13</formula>
    </cfRule>
  </conditionalFormatting>
  <conditionalFormatting sqref="S52">
    <cfRule type="cellIs" dxfId="3111" priority="3111" operator="lessThan">
      <formula>12</formula>
    </cfRule>
    <cfRule type="cellIs" dxfId="3110" priority="3112" operator="greaterThan">
      <formula>13</formula>
    </cfRule>
  </conditionalFormatting>
  <conditionalFormatting sqref="S52">
    <cfRule type="cellIs" dxfId="3109" priority="3109" operator="lessThan">
      <formula>12</formula>
    </cfRule>
    <cfRule type="cellIs" dxfId="3108" priority="3110" operator="greaterThan">
      <formula>13</formula>
    </cfRule>
  </conditionalFormatting>
  <conditionalFormatting sqref="S52">
    <cfRule type="cellIs" dxfId="3107" priority="3107" operator="lessThan">
      <formula>12</formula>
    </cfRule>
    <cfRule type="cellIs" dxfId="3106" priority="3108" operator="greaterThan">
      <formula>13</formula>
    </cfRule>
  </conditionalFormatting>
  <conditionalFormatting sqref="S52">
    <cfRule type="cellIs" dxfId="3105" priority="3105" operator="lessThan">
      <formula>12</formula>
    </cfRule>
    <cfRule type="cellIs" dxfId="3104" priority="3106" operator="greaterThan">
      <formula>13</formula>
    </cfRule>
  </conditionalFormatting>
  <conditionalFormatting sqref="S52">
    <cfRule type="cellIs" dxfId="3103" priority="3103" operator="lessThan">
      <formula>12</formula>
    </cfRule>
    <cfRule type="cellIs" dxfId="3102" priority="3104" operator="greaterThan">
      <formula>13</formula>
    </cfRule>
  </conditionalFormatting>
  <conditionalFormatting sqref="S57:S58">
    <cfRule type="cellIs" dxfId="3101" priority="3101" operator="lessThan">
      <formula>12</formula>
    </cfRule>
    <cfRule type="cellIs" dxfId="3100" priority="3102" operator="greaterThan">
      <formula>13</formula>
    </cfRule>
  </conditionalFormatting>
  <conditionalFormatting sqref="S57:S58">
    <cfRule type="cellIs" dxfId="3099" priority="3099" operator="lessThan">
      <formula>12</formula>
    </cfRule>
    <cfRule type="cellIs" dxfId="3098" priority="3100" operator="greaterThan">
      <formula>13</formula>
    </cfRule>
  </conditionalFormatting>
  <conditionalFormatting sqref="S59">
    <cfRule type="cellIs" dxfId="3097" priority="3097" operator="lessThan">
      <formula>12</formula>
    </cfRule>
    <cfRule type="cellIs" dxfId="3096" priority="3098" operator="greaterThan">
      <formula>13</formula>
    </cfRule>
  </conditionalFormatting>
  <conditionalFormatting sqref="S59">
    <cfRule type="cellIs" dxfId="3095" priority="3095" operator="lessThan">
      <formula>12</formula>
    </cfRule>
    <cfRule type="cellIs" dxfId="3094" priority="3096" operator="greaterThan">
      <formula>13</formula>
    </cfRule>
  </conditionalFormatting>
  <conditionalFormatting sqref="S59">
    <cfRule type="cellIs" dxfId="3093" priority="3093" operator="lessThan">
      <formula>12</formula>
    </cfRule>
    <cfRule type="cellIs" dxfId="3092" priority="3094" operator="greaterThan">
      <formula>13</formula>
    </cfRule>
  </conditionalFormatting>
  <conditionalFormatting sqref="S59">
    <cfRule type="cellIs" dxfId="3091" priority="3091" operator="lessThan">
      <formula>12</formula>
    </cfRule>
    <cfRule type="cellIs" dxfId="3090" priority="3092" operator="greaterThan">
      <formula>13</formula>
    </cfRule>
  </conditionalFormatting>
  <conditionalFormatting sqref="S59">
    <cfRule type="cellIs" dxfId="3089" priority="3089" operator="lessThan">
      <formula>12</formula>
    </cfRule>
    <cfRule type="cellIs" dxfId="3088" priority="3090" operator="greaterThan">
      <formula>13</formula>
    </cfRule>
  </conditionalFormatting>
  <conditionalFormatting sqref="S57">
    <cfRule type="cellIs" dxfId="3087" priority="3087" operator="lessThan">
      <formula>12</formula>
    </cfRule>
    <cfRule type="cellIs" dxfId="3086" priority="3088" operator="greaterThan">
      <formula>13</formula>
    </cfRule>
  </conditionalFormatting>
  <conditionalFormatting sqref="S57">
    <cfRule type="cellIs" dxfId="3085" priority="3085" operator="lessThan">
      <formula>12</formula>
    </cfRule>
    <cfRule type="cellIs" dxfId="3084" priority="3086" operator="greaterThan">
      <formula>13</formula>
    </cfRule>
  </conditionalFormatting>
  <conditionalFormatting sqref="S57">
    <cfRule type="cellIs" dxfId="3083" priority="3083" operator="lessThan">
      <formula>12</formula>
    </cfRule>
    <cfRule type="cellIs" dxfId="3082" priority="3084" operator="greaterThan">
      <formula>13</formula>
    </cfRule>
  </conditionalFormatting>
  <conditionalFormatting sqref="S57">
    <cfRule type="cellIs" dxfId="3081" priority="3081" operator="lessThan">
      <formula>12</formula>
    </cfRule>
    <cfRule type="cellIs" dxfId="3080" priority="3082" operator="greaterThan">
      <formula>13</formula>
    </cfRule>
  </conditionalFormatting>
  <conditionalFormatting sqref="S57">
    <cfRule type="cellIs" dxfId="3079" priority="3079" operator="lessThan">
      <formula>12</formula>
    </cfRule>
    <cfRule type="cellIs" dxfId="3078" priority="3080" operator="greaterThan">
      <formula>13</formula>
    </cfRule>
  </conditionalFormatting>
  <conditionalFormatting sqref="S58">
    <cfRule type="cellIs" dxfId="3077" priority="3077" operator="lessThan">
      <formula>12</formula>
    </cfRule>
    <cfRule type="cellIs" dxfId="3076" priority="3078" operator="greaterThan">
      <formula>13</formula>
    </cfRule>
  </conditionalFormatting>
  <conditionalFormatting sqref="S53">
    <cfRule type="cellIs" dxfId="3075" priority="3075" operator="lessThan">
      <formula>12</formula>
    </cfRule>
    <cfRule type="cellIs" dxfId="3074" priority="3076" operator="greaterThan">
      <formula>13</formula>
    </cfRule>
  </conditionalFormatting>
  <conditionalFormatting sqref="S53">
    <cfRule type="cellIs" dxfId="3073" priority="3073" operator="lessThan">
      <formula>12</formula>
    </cfRule>
    <cfRule type="cellIs" dxfId="3072" priority="3074" operator="greaterThan">
      <formula>13</formula>
    </cfRule>
  </conditionalFormatting>
  <conditionalFormatting sqref="S53">
    <cfRule type="cellIs" dxfId="3071" priority="3071" operator="lessThan">
      <formula>12</formula>
    </cfRule>
    <cfRule type="cellIs" dxfId="3070" priority="3072" operator="greaterThan">
      <formula>13</formula>
    </cfRule>
  </conditionalFormatting>
  <conditionalFormatting sqref="S53">
    <cfRule type="cellIs" dxfId="3069" priority="3069" operator="lessThan">
      <formula>12</formula>
    </cfRule>
    <cfRule type="cellIs" dxfId="3068" priority="3070" operator="greaterThan">
      <formula>13</formula>
    </cfRule>
  </conditionalFormatting>
  <conditionalFormatting sqref="S55">
    <cfRule type="cellIs" dxfId="3067" priority="3067" operator="lessThan">
      <formula>12</formula>
    </cfRule>
    <cfRule type="cellIs" dxfId="3066" priority="3068" operator="greaterThan">
      <formula>13</formula>
    </cfRule>
  </conditionalFormatting>
  <conditionalFormatting sqref="S55">
    <cfRule type="cellIs" dxfId="3065" priority="3065" operator="lessThan">
      <formula>12</formula>
    </cfRule>
    <cfRule type="cellIs" dxfId="3064" priority="3066" operator="greaterThan">
      <formula>13</formula>
    </cfRule>
  </conditionalFormatting>
  <conditionalFormatting sqref="S56">
    <cfRule type="cellIs" dxfId="3063" priority="3063" operator="lessThan">
      <formula>12</formula>
    </cfRule>
    <cfRule type="cellIs" dxfId="3062" priority="3064" operator="greaterThan">
      <formula>13</formula>
    </cfRule>
  </conditionalFormatting>
  <conditionalFormatting sqref="S56">
    <cfRule type="cellIs" dxfId="3061" priority="3061" operator="lessThan">
      <formula>12</formula>
    </cfRule>
    <cfRule type="cellIs" dxfId="3060" priority="3062" operator="greaterThan">
      <formula>13</formula>
    </cfRule>
  </conditionalFormatting>
  <conditionalFormatting sqref="S56">
    <cfRule type="cellIs" dxfId="3059" priority="3059" operator="lessThan">
      <formula>12</formula>
    </cfRule>
    <cfRule type="cellIs" dxfId="3058" priority="3060" operator="greaterThan">
      <formula>13</formula>
    </cfRule>
  </conditionalFormatting>
  <conditionalFormatting sqref="S54">
    <cfRule type="cellIs" dxfId="3057" priority="3057" operator="lessThan">
      <formula>12</formula>
    </cfRule>
    <cfRule type="cellIs" dxfId="3056" priority="3058" operator="greaterThan">
      <formula>13</formula>
    </cfRule>
  </conditionalFormatting>
  <conditionalFormatting sqref="S54">
    <cfRule type="cellIs" dxfId="3055" priority="3055" operator="lessThan">
      <formula>12</formula>
    </cfRule>
    <cfRule type="cellIs" dxfId="3054" priority="3056" operator="greaterThan">
      <formula>13</formula>
    </cfRule>
  </conditionalFormatting>
  <conditionalFormatting sqref="S54">
    <cfRule type="cellIs" dxfId="3053" priority="3053" operator="lessThan">
      <formula>12</formula>
    </cfRule>
    <cfRule type="cellIs" dxfId="3052" priority="3054" operator="greaterThan">
      <formula>13</formula>
    </cfRule>
  </conditionalFormatting>
  <conditionalFormatting sqref="S54">
    <cfRule type="cellIs" dxfId="3051" priority="3051" operator="lessThan">
      <formula>12</formula>
    </cfRule>
    <cfRule type="cellIs" dxfId="3050" priority="3052" operator="greaterThan">
      <formula>13</formula>
    </cfRule>
  </conditionalFormatting>
  <conditionalFormatting sqref="S55">
    <cfRule type="cellIs" dxfId="3049" priority="3049" operator="lessThan">
      <formula>12</formula>
    </cfRule>
    <cfRule type="cellIs" dxfId="3048" priority="3050" operator="greaterThan">
      <formula>13</formula>
    </cfRule>
  </conditionalFormatting>
  <conditionalFormatting sqref="S55">
    <cfRule type="cellIs" dxfId="3047" priority="3047" operator="lessThan">
      <formula>12</formula>
    </cfRule>
    <cfRule type="cellIs" dxfId="3046" priority="3048" operator="greaterThan">
      <formula>13</formula>
    </cfRule>
  </conditionalFormatting>
  <conditionalFormatting sqref="S55">
    <cfRule type="cellIs" dxfId="3045" priority="3045" operator="lessThan">
      <formula>12</formula>
    </cfRule>
    <cfRule type="cellIs" dxfId="3044" priority="3046" operator="greaterThan">
      <formula>13</formula>
    </cfRule>
  </conditionalFormatting>
  <conditionalFormatting sqref="S55">
    <cfRule type="cellIs" dxfId="3043" priority="3043" operator="lessThan">
      <formula>12</formula>
    </cfRule>
    <cfRule type="cellIs" dxfId="3042" priority="3044" operator="greaterThan">
      <formula>13</formula>
    </cfRule>
  </conditionalFormatting>
  <conditionalFormatting sqref="S55">
    <cfRule type="cellIs" dxfId="3041" priority="3041" operator="lessThan">
      <formula>12</formula>
    </cfRule>
    <cfRule type="cellIs" dxfId="3040" priority="3042" operator="greaterThan">
      <formula>13</formula>
    </cfRule>
  </conditionalFormatting>
  <conditionalFormatting sqref="S56">
    <cfRule type="cellIs" dxfId="3039" priority="3039" operator="lessThan">
      <formula>12</formula>
    </cfRule>
    <cfRule type="cellIs" dxfId="3038" priority="3040" operator="greaterThan">
      <formula>13</formula>
    </cfRule>
  </conditionalFormatting>
  <conditionalFormatting sqref="S56">
    <cfRule type="cellIs" dxfId="3037" priority="3037" operator="lessThan">
      <formula>12</formula>
    </cfRule>
    <cfRule type="cellIs" dxfId="3036" priority="3038" operator="greaterThan">
      <formula>13</formula>
    </cfRule>
  </conditionalFormatting>
  <conditionalFormatting sqref="S56">
    <cfRule type="cellIs" dxfId="3035" priority="3035" operator="lessThan">
      <formula>12</formula>
    </cfRule>
    <cfRule type="cellIs" dxfId="3034" priority="3036" operator="greaterThan">
      <formula>13</formula>
    </cfRule>
  </conditionalFormatting>
  <conditionalFormatting sqref="S56">
    <cfRule type="cellIs" dxfId="3033" priority="3033" operator="lessThan">
      <formula>12</formula>
    </cfRule>
    <cfRule type="cellIs" dxfId="3032" priority="3034" operator="greaterThan">
      <formula>13</formula>
    </cfRule>
  </conditionalFormatting>
  <conditionalFormatting sqref="S51:S53">
    <cfRule type="cellIs" dxfId="3031" priority="3031" operator="lessThan">
      <formula>12</formula>
    </cfRule>
    <cfRule type="cellIs" dxfId="3030" priority="3032" operator="greaterThan">
      <formula>13</formula>
    </cfRule>
  </conditionalFormatting>
  <conditionalFormatting sqref="S51">
    <cfRule type="cellIs" dxfId="3029" priority="3029" operator="lessThan">
      <formula>12</formula>
    </cfRule>
    <cfRule type="cellIs" dxfId="3028" priority="3030" operator="greaterThan">
      <formula>13</formula>
    </cfRule>
  </conditionalFormatting>
  <conditionalFormatting sqref="S52">
    <cfRule type="cellIs" dxfId="3027" priority="3027" operator="lessThan">
      <formula>12</formula>
    </cfRule>
    <cfRule type="cellIs" dxfId="3026" priority="3028" operator="greaterThan">
      <formula>13</formula>
    </cfRule>
  </conditionalFormatting>
  <conditionalFormatting sqref="S51">
    <cfRule type="cellIs" dxfId="3025" priority="3025" operator="lessThan">
      <formula>12</formula>
    </cfRule>
    <cfRule type="cellIs" dxfId="3024" priority="3026" operator="greaterThan">
      <formula>13</formula>
    </cfRule>
  </conditionalFormatting>
  <conditionalFormatting sqref="S53">
    <cfRule type="cellIs" dxfId="3023" priority="3023" operator="lessThan">
      <formula>12</formula>
    </cfRule>
    <cfRule type="cellIs" dxfId="3022" priority="3024" operator="greaterThan">
      <formula>13</formula>
    </cfRule>
  </conditionalFormatting>
  <conditionalFormatting sqref="S53">
    <cfRule type="cellIs" dxfId="3021" priority="3021" operator="lessThan">
      <formula>12</formula>
    </cfRule>
    <cfRule type="cellIs" dxfId="3020" priority="3022" operator="greaterThan">
      <formula>13</formula>
    </cfRule>
  </conditionalFormatting>
  <conditionalFormatting sqref="S53">
    <cfRule type="cellIs" dxfId="3019" priority="3019" operator="lessThan">
      <formula>12</formula>
    </cfRule>
    <cfRule type="cellIs" dxfId="3018" priority="3020" operator="greaterThan">
      <formula>13</formula>
    </cfRule>
  </conditionalFormatting>
  <conditionalFormatting sqref="S52">
    <cfRule type="cellIs" dxfId="3017" priority="3017" operator="lessThan">
      <formula>12</formula>
    </cfRule>
    <cfRule type="cellIs" dxfId="3016" priority="3018" operator="greaterThan">
      <formula>13</formula>
    </cfRule>
  </conditionalFormatting>
  <conditionalFormatting sqref="S52">
    <cfRule type="cellIs" dxfId="3015" priority="3015" operator="lessThan">
      <formula>12</formula>
    </cfRule>
    <cfRule type="cellIs" dxfId="3014" priority="3016" operator="greaterThan">
      <formula>13</formula>
    </cfRule>
  </conditionalFormatting>
  <conditionalFormatting sqref="S52">
    <cfRule type="cellIs" dxfId="3013" priority="3013" operator="lessThan">
      <formula>12</formula>
    </cfRule>
    <cfRule type="cellIs" dxfId="3012" priority="3014" operator="greaterThan">
      <formula>13</formula>
    </cfRule>
  </conditionalFormatting>
  <conditionalFormatting sqref="S52">
    <cfRule type="cellIs" dxfId="3011" priority="3011" operator="lessThan">
      <formula>12</formula>
    </cfRule>
    <cfRule type="cellIs" dxfId="3010" priority="3012" operator="greaterThan">
      <formula>13</formula>
    </cfRule>
  </conditionalFormatting>
  <conditionalFormatting sqref="S52">
    <cfRule type="cellIs" dxfId="3009" priority="3009" operator="lessThan">
      <formula>12</formula>
    </cfRule>
    <cfRule type="cellIs" dxfId="3008" priority="3010" operator="greaterThan">
      <formula>13</formula>
    </cfRule>
  </conditionalFormatting>
  <conditionalFormatting sqref="S48">
    <cfRule type="cellIs" dxfId="3007" priority="3007" operator="lessThan">
      <formula>12</formula>
    </cfRule>
    <cfRule type="cellIs" dxfId="3006" priority="3008" operator="greaterThan">
      <formula>13</formula>
    </cfRule>
  </conditionalFormatting>
  <conditionalFormatting sqref="S49">
    <cfRule type="cellIs" dxfId="3005" priority="3005" operator="lessThan">
      <formula>12</formula>
    </cfRule>
    <cfRule type="cellIs" dxfId="3004" priority="3006" operator="greaterThan">
      <formula>13</formula>
    </cfRule>
  </conditionalFormatting>
  <conditionalFormatting sqref="S49">
    <cfRule type="cellIs" dxfId="3003" priority="3003" operator="lessThan">
      <formula>12</formula>
    </cfRule>
    <cfRule type="cellIs" dxfId="3002" priority="3004" operator="greaterThan">
      <formula>13</formula>
    </cfRule>
  </conditionalFormatting>
  <conditionalFormatting sqref="S50">
    <cfRule type="cellIs" dxfId="3001" priority="3001" operator="lessThan">
      <formula>12</formula>
    </cfRule>
    <cfRule type="cellIs" dxfId="3000" priority="3002" operator="greaterThan">
      <formula>13</formula>
    </cfRule>
  </conditionalFormatting>
  <conditionalFormatting sqref="S50">
    <cfRule type="cellIs" dxfId="2999" priority="2999" operator="lessThan">
      <formula>12</formula>
    </cfRule>
    <cfRule type="cellIs" dxfId="2998" priority="3000" operator="greaterThan">
      <formula>13</formula>
    </cfRule>
  </conditionalFormatting>
  <conditionalFormatting sqref="S48:S49">
    <cfRule type="cellIs" dxfId="2997" priority="2997" operator="lessThan">
      <formula>12</formula>
    </cfRule>
    <cfRule type="cellIs" dxfId="2996" priority="2998" operator="greaterThan">
      <formula>13</formula>
    </cfRule>
  </conditionalFormatting>
  <conditionalFormatting sqref="S48:S49">
    <cfRule type="cellIs" dxfId="2995" priority="2995" operator="lessThan">
      <formula>12</formula>
    </cfRule>
    <cfRule type="cellIs" dxfId="2994" priority="2996" operator="greaterThan">
      <formula>13</formula>
    </cfRule>
  </conditionalFormatting>
  <conditionalFormatting sqref="S49:S50">
    <cfRule type="cellIs" dxfId="2993" priority="2993" operator="lessThan">
      <formula>12</formula>
    </cfRule>
    <cfRule type="cellIs" dxfId="2992" priority="2994" operator="greaterThan">
      <formula>13</formula>
    </cfRule>
  </conditionalFormatting>
  <conditionalFormatting sqref="S48">
    <cfRule type="cellIs" dxfId="2991" priority="2991" operator="lessThan">
      <formula>12</formula>
    </cfRule>
    <cfRule type="cellIs" dxfId="2990" priority="2992" operator="greaterThan">
      <formula>13</formula>
    </cfRule>
  </conditionalFormatting>
  <conditionalFormatting sqref="S49">
    <cfRule type="cellIs" dxfId="2989" priority="2989" operator="lessThan">
      <formula>12</formula>
    </cfRule>
    <cfRule type="cellIs" dxfId="2988" priority="2990" operator="greaterThan">
      <formula>13</formula>
    </cfRule>
  </conditionalFormatting>
  <conditionalFormatting sqref="S49">
    <cfRule type="cellIs" dxfId="2987" priority="2987" operator="lessThan">
      <formula>12</formula>
    </cfRule>
    <cfRule type="cellIs" dxfId="2986" priority="2988" operator="greaterThan">
      <formula>13</formula>
    </cfRule>
  </conditionalFormatting>
  <conditionalFormatting sqref="S49">
    <cfRule type="cellIs" dxfId="2985" priority="2985" operator="lessThan">
      <formula>12</formula>
    </cfRule>
    <cfRule type="cellIs" dxfId="2984" priority="2986" operator="greaterThan">
      <formula>13</formula>
    </cfRule>
  </conditionalFormatting>
  <conditionalFormatting sqref="S49">
    <cfRule type="cellIs" dxfId="2983" priority="2983" operator="lessThan">
      <formula>12</formula>
    </cfRule>
    <cfRule type="cellIs" dxfId="2982" priority="2984" operator="greaterThan">
      <formula>13</formula>
    </cfRule>
  </conditionalFormatting>
  <conditionalFormatting sqref="S49">
    <cfRule type="cellIs" dxfId="2981" priority="2981" operator="lessThan">
      <formula>12</formula>
    </cfRule>
    <cfRule type="cellIs" dxfId="2980" priority="2982" operator="greaterThan">
      <formula>13</formula>
    </cfRule>
  </conditionalFormatting>
  <conditionalFormatting sqref="S50">
    <cfRule type="cellIs" dxfId="2979" priority="2979" operator="lessThan">
      <formula>12</formula>
    </cfRule>
    <cfRule type="cellIs" dxfId="2978" priority="2980" operator="greaterThan">
      <formula>13</formula>
    </cfRule>
  </conditionalFormatting>
  <conditionalFormatting sqref="S50">
    <cfRule type="cellIs" dxfId="2977" priority="2977" operator="lessThan">
      <formula>12</formula>
    </cfRule>
    <cfRule type="cellIs" dxfId="2976" priority="2978" operator="greaterThan">
      <formula>13</formula>
    </cfRule>
  </conditionalFormatting>
  <conditionalFormatting sqref="S50">
    <cfRule type="cellIs" dxfId="2975" priority="2975" operator="lessThan">
      <formula>12</formula>
    </cfRule>
    <cfRule type="cellIs" dxfId="2974" priority="2976" operator="greaterThan">
      <formula>13</formula>
    </cfRule>
  </conditionalFormatting>
  <conditionalFormatting sqref="S50">
    <cfRule type="cellIs" dxfId="2973" priority="2973" operator="lessThan">
      <formula>12</formula>
    </cfRule>
    <cfRule type="cellIs" dxfId="2972" priority="2974" operator="greaterThan">
      <formula>13</formula>
    </cfRule>
  </conditionalFormatting>
  <conditionalFormatting sqref="S50">
    <cfRule type="cellIs" dxfId="2971" priority="2971" operator="lessThan">
      <formula>12</formula>
    </cfRule>
    <cfRule type="cellIs" dxfId="2970" priority="2972" operator="greaterThan">
      <formula>13</formula>
    </cfRule>
  </conditionalFormatting>
  <conditionalFormatting sqref="S45">
    <cfRule type="cellIs" dxfId="2969" priority="2969" operator="lessThan">
      <formula>12</formula>
    </cfRule>
    <cfRule type="cellIs" dxfId="2968" priority="2970" operator="greaterThan">
      <formula>13</formula>
    </cfRule>
  </conditionalFormatting>
  <conditionalFormatting sqref="S45">
    <cfRule type="cellIs" dxfId="2967" priority="2967" operator="lessThan">
      <formula>12</formula>
    </cfRule>
    <cfRule type="cellIs" dxfId="2966" priority="2968" operator="greaterThan">
      <formula>13</formula>
    </cfRule>
  </conditionalFormatting>
  <conditionalFormatting sqref="S45">
    <cfRule type="cellIs" dxfId="2965" priority="2965" operator="lessThan">
      <formula>12</formula>
    </cfRule>
    <cfRule type="cellIs" dxfId="2964" priority="2966" operator="greaterThan">
      <formula>13</formula>
    </cfRule>
  </conditionalFormatting>
  <conditionalFormatting sqref="S45">
    <cfRule type="cellIs" dxfId="2963" priority="2963" operator="lessThan">
      <formula>12</formula>
    </cfRule>
    <cfRule type="cellIs" dxfId="2962" priority="2964" operator="greaterThan">
      <formula>13</formula>
    </cfRule>
  </conditionalFormatting>
  <conditionalFormatting sqref="S46">
    <cfRule type="cellIs" dxfId="2961" priority="2961" operator="lessThan">
      <formula>12</formula>
    </cfRule>
    <cfRule type="cellIs" dxfId="2960" priority="2962" operator="greaterThan">
      <formula>13</formula>
    </cfRule>
  </conditionalFormatting>
  <conditionalFormatting sqref="S46">
    <cfRule type="cellIs" dxfId="2959" priority="2959" operator="lessThan">
      <formula>12</formula>
    </cfRule>
    <cfRule type="cellIs" dxfId="2958" priority="2960" operator="greaterThan">
      <formula>13</formula>
    </cfRule>
  </conditionalFormatting>
  <conditionalFormatting sqref="S46">
    <cfRule type="cellIs" dxfId="2957" priority="2957" operator="lessThan">
      <formula>12</formula>
    </cfRule>
    <cfRule type="cellIs" dxfId="2956" priority="2958" operator="greaterThan">
      <formula>13</formula>
    </cfRule>
  </conditionalFormatting>
  <conditionalFormatting sqref="S46">
    <cfRule type="cellIs" dxfId="2955" priority="2955" operator="lessThan">
      <formula>12</formula>
    </cfRule>
    <cfRule type="cellIs" dxfId="2954" priority="2956" operator="greaterThan">
      <formula>13</formula>
    </cfRule>
  </conditionalFormatting>
  <conditionalFormatting sqref="S46">
    <cfRule type="cellIs" dxfId="2953" priority="2953" operator="lessThan">
      <formula>12</formula>
    </cfRule>
    <cfRule type="cellIs" dxfId="2952" priority="2954" operator="greaterThan">
      <formula>13</formula>
    </cfRule>
  </conditionalFormatting>
  <conditionalFormatting sqref="S47">
    <cfRule type="cellIs" dxfId="2951" priority="2951" operator="lessThan">
      <formula>12</formula>
    </cfRule>
    <cfRule type="cellIs" dxfId="2950" priority="2952" operator="greaterThan">
      <formula>13</formula>
    </cfRule>
  </conditionalFormatting>
  <conditionalFormatting sqref="S47">
    <cfRule type="cellIs" dxfId="2949" priority="2949" operator="lessThan">
      <formula>12</formula>
    </cfRule>
    <cfRule type="cellIs" dxfId="2948" priority="2950" operator="greaterThan">
      <formula>13</formula>
    </cfRule>
  </conditionalFormatting>
  <conditionalFormatting sqref="S47">
    <cfRule type="cellIs" dxfId="2947" priority="2947" operator="lessThan">
      <formula>12</formula>
    </cfRule>
    <cfRule type="cellIs" dxfId="2946" priority="2948" operator="greaterThan">
      <formula>13</formula>
    </cfRule>
  </conditionalFormatting>
  <conditionalFormatting sqref="S47">
    <cfRule type="cellIs" dxfId="2945" priority="2945" operator="lessThan">
      <formula>12</formula>
    </cfRule>
    <cfRule type="cellIs" dxfId="2944" priority="2946" operator="greaterThan">
      <formula>13</formula>
    </cfRule>
  </conditionalFormatting>
  <conditionalFormatting sqref="S47">
    <cfRule type="cellIs" dxfId="2943" priority="2943" operator="lessThan">
      <formula>12</formula>
    </cfRule>
    <cfRule type="cellIs" dxfId="2942" priority="2944" operator="greaterThan">
      <formula>13</formula>
    </cfRule>
  </conditionalFormatting>
  <conditionalFormatting sqref="S45">
    <cfRule type="cellIs" dxfId="2941" priority="2941" operator="lessThan">
      <formula>12</formula>
    </cfRule>
    <cfRule type="cellIs" dxfId="2940" priority="2942" operator="greaterThan">
      <formula>13</formula>
    </cfRule>
  </conditionalFormatting>
  <conditionalFormatting sqref="S45">
    <cfRule type="cellIs" dxfId="2939" priority="2939" operator="lessThan">
      <formula>12</formula>
    </cfRule>
    <cfRule type="cellIs" dxfId="2938" priority="2940" operator="greaterThan">
      <formula>13</formula>
    </cfRule>
  </conditionalFormatting>
  <conditionalFormatting sqref="S45">
    <cfRule type="cellIs" dxfId="2937" priority="2937" operator="lessThan">
      <formula>12</formula>
    </cfRule>
    <cfRule type="cellIs" dxfId="2936" priority="2938" operator="greaterThan">
      <formula>13</formula>
    </cfRule>
  </conditionalFormatting>
  <conditionalFormatting sqref="S45">
    <cfRule type="cellIs" dxfId="2935" priority="2935" operator="lessThan">
      <formula>12</formula>
    </cfRule>
    <cfRule type="cellIs" dxfId="2934" priority="2936" operator="greaterThan">
      <formula>13</formula>
    </cfRule>
  </conditionalFormatting>
  <conditionalFormatting sqref="S47">
    <cfRule type="cellIs" dxfId="2933" priority="2933" operator="lessThan">
      <formula>12</formula>
    </cfRule>
    <cfRule type="cellIs" dxfId="2932" priority="2934" operator="greaterThan">
      <formula>13</formula>
    </cfRule>
  </conditionalFormatting>
  <conditionalFormatting sqref="S47">
    <cfRule type="cellIs" dxfId="2931" priority="2931" operator="lessThan">
      <formula>12</formula>
    </cfRule>
    <cfRule type="cellIs" dxfId="2930" priority="2932" operator="greaterThan">
      <formula>13</formula>
    </cfRule>
  </conditionalFormatting>
  <conditionalFormatting sqref="S47">
    <cfRule type="cellIs" dxfId="2929" priority="2929" operator="lessThan">
      <formula>12</formula>
    </cfRule>
    <cfRule type="cellIs" dxfId="2928" priority="2930" operator="greaterThan">
      <formula>13</formula>
    </cfRule>
  </conditionalFormatting>
  <conditionalFormatting sqref="S47">
    <cfRule type="cellIs" dxfId="2927" priority="2927" operator="lessThan">
      <formula>12</formula>
    </cfRule>
    <cfRule type="cellIs" dxfId="2926" priority="2928" operator="greaterThan">
      <formula>13</formula>
    </cfRule>
  </conditionalFormatting>
  <conditionalFormatting sqref="S47">
    <cfRule type="cellIs" dxfId="2925" priority="2925" operator="lessThan">
      <formula>12</formula>
    </cfRule>
    <cfRule type="cellIs" dxfId="2924" priority="2926" operator="greaterThan">
      <formula>13</formula>
    </cfRule>
  </conditionalFormatting>
  <conditionalFormatting sqref="S47">
    <cfRule type="cellIs" dxfId="2923" priority="2923" operator="lessThan">
      <formula>12</formula>
    </cfRule>
    <cfRule type="cellIs" dxfId="2922" priority="2924" operator="greaterThan">
      <formula>13</formula>
    </cfRule>
  </conditionalFormatting>
  <conditionalFormatting sqref="S47">
    <cfRule type="cellIs" dxfId="2921" priority="2921" operator="lessThan">
      <formula>12</formula>
    </cfRule>
    <cfRule type="cellIs" dxfId="2920" priority="2922" operator="greaterThan">
      <formula>13</formula>
    </cfRule>
  </conditionalFormatting>
  <conditionalFormatting sqref="S42">
    <cfRule type="cellIs" dxfId="2919" priority="2919" operator="lessThan">
      <formula>12</formula>
    </cfRule>
    <cfRule type="cellIs" dxfId="2918" priority="2920" operator="greaterThan">
      <formula>13</formula>
    </cfRule>
  </conditionalFormatting>
  <conditionalFormatting sqref="S42">
    <cfRule type="cellIs" dxfId="2917" priority="2917" operator="lessThan">
      <formula>12</formula>
    </cfRule>
    <cfRule type="cellIs" dxfId="2916" priority="2918" operator="greaterThan">
      <formula>13</formula>
    </cfRule>
  </conditionalFormatting>
  <conditionalFormatting sqref="S42">
    <cfRule type="cellIs" dxfId="2915" priority="2915" operator="lessThan">
      <formula>12</formula>
    </cfRule>
    <cfRule type="cellIs" dxfId="2914" priority="2916" operator="greaterThan">
      <formula>13</formula>
    </cfRule>
  </conditionalFormatting>
  <conditionalFormatting sqref="S42">
    <cfRule type="cellIs" dxfId="2913" priority="2913" operator="lessThan">
      <formula>12</formula>
    </cfRule>
    <cfRule type="cellIs" dxfId="2912" priority="2914" operator="greaterThan">
      <formula>13</formula>
    </cfRule>
  </conditionalFormatting>
  <conditionalFormatting sqref="S42">
    <cfRule type="cellIs" dxfId="2911" priority="2911" operator="lessThan">
      <formula>12</formula>
    </cfRule>
    <cfRule type="cellIs" dxfId="2910" priority="2912" operator="greaterThan">
      <formula>13</formula>
    </cfRule>
  </conditionalFormatting>
  <conditionalFormatting sqref="S41">
    <cfRule type="cellIs" dxfId="2909" priority="2909" operator="lessThan">
      <formula>12</formula>
    </cfRule>
    <cfRule type="cellIs" dxfId="2908" priority="2910" operator="greaterThan">
      <formula>13</formula>
    </cfRule>
  </conditionalFormatting>
  <conditionalFormatting sqref="S41">
    <cfRule type="cellIs" dxfId="2907" priority="2907" operator="lessThan">
      <formula>12</formula>
    </cfRule>
    <cfRule type="cellIs" dxfId="2906" priority="2908" operator="greaterThan">
      <formula>13</formula>
    </cfRule>
  </conditionalFormatting>
  <conditionalFormatting sqref="S41">
    <cfRule type="cellIs" dxfId="2905" priority="2905" operator="lessThan">
      <formula>12</formula>
    </cfRule>
    <cfRule type="cellIs" dxfId="2904" priority="2906" operator="greaterThan">
      <formula>13</formula>
    </cfRule>
  </conditionalFormatting>
  <conditionalFormatting sqref="S43">
    <cfRule type="cellIs" dxfId="2903" priority="2903" operator="lessThan">
      <formula>12</formula>
    </cfRule>
    <cfRule type="cellIs" dxfId="2902" priority="2904" operator="greaterThan">
      <formula>13</formula>
    </cfRule>
  </conditionalFormatting>
  <conditionalFormatting sqref="S41">
    <cfRule type="cellIs" dxfId="2901" priority="2901" operator="lessThan">
      <formula>12</formula>
    </cfRule>
    <cfRule type="cellIs" dxfId="2900" priority="2902" operator="greaterThan">
      <formula>13</formula>
    </cfRule>
  </conditionalFormatting>
  <conditionalFormatting sqref="S41">
    <cfRule type="cellIs" dxfId="2899" priority="2899" operator="lessThan">
      <formula>12</formula>
    </cfRule>
    <cfRule type="cellIs" dxfId="2898" priority="2900" operator="greaterThan">
      <formula>13</formula>
    </cfRule>
  </conditionalFormatting>
  <conditionalFormatting sqref="S41">
    <cfRule type="cellIs" dxfId="2897" priority="2897" operator="lessThan">
      <formula>12</formula>
    </cfRule>
    <cfRule type="cellIs" dxfId="2896" priority="2898" operator="greaterThan">
      <formula>13</formula>
    </cfRule>
  </conditionalFormatting>
  <conditionalFormatting sqref="S41">
    <cfRule type="cellIs" dxfId="2895" priority="2895" operator="lessThan">
      <formula>12</formula>
    </cfRule>
    <cfRule type="cellIs" dxfId="2894" priority="2896" operator="greaterThan">
      <formula>13</formula>
    </cfRule>
  </conditionalFormatting>
  <conditionalFormatting sqref="S41">
    <cfRule type="cellIs" dxfId="2893" priority="2893" operator="lessThan">
      <formula>12</formula>
    </cfRule>
    <cfRule type="cellIs" dxfId="2892" priority="2894" operator="greaterThan">
      <formula>13</formula>
    </cfRule>
  </conditionalFormatting>
  <conditionalFormatting sqref="S41">
    <cfRule type="cellIs" dxfId="2891" priority="2891" operator="lessThan">
      <formula>12</formula>
    </cfRule>
    <cfRule type="cellIs" dxfId="2890" priority="2892" operator="greaterThan">
      <formula>13</formula>
    </cfRule>
  </conditionalFormatting>
  <conditionalFormatting sqref="S42">
    <cfRule type="cellIs" dxfId="2889" priority="2889" operator="lessThan">
      <formula>12</formula>
    </cfRule>
    <cfRule type="cellIs" dxfId="2888" priority="2890" operator="greaterThan">
      <formula>13</formula>
    </cfRule>
  </conditionalFormatting>
  <conditionalFormatting sqref="S42">
    <cfRule type="cellIs" dxfId="2887" priority="2887" operator="lessThan">
      <formula>12</formula>
    </cfRule>
    <cfRule type="cellIs" dxfId="2886" priority="2888" operator="greaterThan">
      <formula>13</formula>
    </cfRule>
  </conditionalFormatting>
  <conditionalFormatting sqref="S42">
    <cfRule type="cellIs" dxfId="2885" priority="2885" operator="lessThan">
      <formula>12</formula>
    </cfRule>
    <cfRule type="cellIs" dxfId="2884" priority="2886" operator="greaterThan">
      <formula>13</formula>
    </cfRule>
  </conditionalFormatting>
  <conditionalFormatting sqref="S42">
    <cfRule type="cellIs" dxfId="2883" priority="2883" operator="lessThan">
      <formula>12</formula>
    </cfRule>
    <cfRule type="cellIs" dxfId="2882" priority="2884" operator="greaterThan">
      <formula>13</formula>
    </cfRule>
  </conditionalFormatting>
  <conditionalFormatting sqref="S43">
    <cfRule type="cellIs" dxfId="2881" priority="2881" operator="lessThan">
      <formula>12</formula>
    </cfRule>
    <cfRule type="cellIs" dxfId="2880" priority="2882" operator="greaterThan">
      <formula>13</formula>
    </cfRule>
  </conditionalFormatting>
  <conditionalFormatting sqref="S43">
    <cfRule type="cellIs" dxfId="2879" priority="2879" operator="lessThan">
      <formula>12</formula>
    </cfRule>
    <cfRule type="cellIs" dxfId="2878" priority="2880" operator="greaterThan">
      <formula>13</formula>
    </cfRule>
  </conditionalFormatting>
  <conditionalFormatting sqref="S43">
    <cfRule type="cellIs" dxfId="2877" priority="2877" operator="lessThan">
      <formula>12</formula>
    </cfRule>
    <cfRule type="cellIs" dxfId="2876" priority="2878" operator="greaterThan">
      <formula>13</formula>
    </cfRule>
  </conditionalFormatting>
  <conditionalFormatting sqref="S43">
    <cfRule type="cellIs" dxfId="2875" priority="2875" operator="lessThan">
      <formula>12</formula>
    </cfRule>
    <cfRule type="cellIs" dxfId="2874" priority="2876" operator="greaterThan">
      <formula>13</formula>
    </cfRule>
  </conditionalFormatting>
  <conditionalFormatting sqref="S38:S39">
    <cfRule type="cellIs" dxfId="2873" priority="2873" operator="lessThan">
      <formula>12</formula>
    </cfRule>
    <cfRule type="cellIs" dxfId="2872" priority="2874" operator="greaterThan">
      <formula>13</formula>
    </cfRule>
  </conditionalFormatting>
  <conditionalFormatting sqref="S38">
    <cfRule type="cellIs" dxfId="2871" priority="2871" operator="lessThan">
      <formula>12</formula>
    </cfRule>
    <cfRule type="cellIs" dxfId="2870" priority="2872" operator="greaterThan">
      <formula>13</formula>
    </cfRule>
  </conditionalFormatting>
  <conditionalFormatting sqref="S40">
    <cfRule type="cellIs" dxfId="2869" priority="2869" operator="lessThan">
      <formula>12</formula>
    </cfRule>
    <cfRule type="cellIs" dxfId="2868" priority="2870" operator="greaterThan">
      <formula>13</formula>
    </cfRule>
  </conditionalFormatting>
  <conditionalFormatting sqref="S40">
    <cfRule type="cellIs" dxfId="2867" priority="2867" operator="lessThan">
      <formula>12</formula>
    </cfRule>
    <cfRule type="cellIs" dxfId="2866" priority="2868" operator="greaterThan">
      <formula>13</formula>
    </cfRule>
  </conditionalFormatting>
  <conditionalFormatting sqref="S39">
    <cfRule type="cellIs" dxfId="2865" priority="2865" operator="lessThan">
      <formula>12</formula>
    </cfRule>
    <cfRule type="cellIs" dxfId="2864" priority="2866" operator="greaterThan">
      <formula>13</formula>
    </cfRule>
  </conditionalFormatting>
  <conditionalFormatting sqref="S39">
    <cfRule type="cellIs" dxfId="2863" priority="2863" operator="lessThan">
      <formula>12</formula>
    </cfRule>
    <cfRule type="cellIs" dxfId="2862" priority="2864" operator="greaterThan">
      <formula>13</formula>
    </cfRule>
  </conditionalFormatting>
  <conditionalFormatting sqref="S39">
    <cfRule type="cellIs" dxfId="2861" priority="2861" operator="lessThan">
      <formula>12</formula>
    </cfRule>
    <cfRule type="cellIs" dxfId="2860" priority="2862" operator="greaterThan">
      <formula>13</formula>
    </cfRule>
  </conditionalFormatting>
  <conditionalFormatting sqref="S38">
    <cfRule type="cellIs" dxfId="2859" priority="2859" operator="lessThan">
      <formula>12</formula>
    </cfRule>
    <cfRule type="cellIs" dxfId="2858" priority="2860" operator="greaterThan">
      <formula>13</formula>
    </cfRule>
  </conditionalFormatting>
  <conditionalFormatting sqref="S39">
    <cfRule type="cellIs" dxfId="2857" priority="2857" operator="lessThan">
      <formula>12</formula>
    </cfRule>
    <cfRule type="cellIs" dxfId="2856" priority="2858" operator="greaterThan">
      <formula>13</formula>
    </cfRule>
  </conditionalFormatting>
  <conditionalFormatting sqref="S39">
    <cfRule type="cellIs" dxfId="2855" priority="2855" operator="lessThan">
      <formula>12</formula>
    </cfRule>
    <cfRule type="cellIs" dxfId="2854" priority="2856" operator="greaterThan">
      <formula>13</formula>
    </cfRule>
  </conditionalFormatting>
  <conditionalFormatting sqref="S39">
    <cfRule type="cellIs" dxfId="2853" priority="2853" operator="lessThan">
      <formula>12</formula>
    </cfRule>
    <cfRule type="cellIs" dxfId="2852" priority="2854" operator="greaterThan">
      <formula>13</formula>
    </cfRule>
  </conditionalFormatting>
  <conditionalFormatting sqref="S39">
    <cfRule type="cellIs" dxfId="2851" priority="2851" operator="lessThan">
      <formula>12</formula>
    </cfRule>
    <cfRule type="cellIs" dxfId="2850" priority="2852" operator="greaterThan">
      <formula>13</formula>
    </cfRule>
  </conditionalFormatting>
  <conditionalFormatting sqref="S38">
    <cfRule type="cellIs" dxfId="2849" priority="2849" operator="lessThan">
      <formula>12</formula>
    </cfRule>
    <cfRule type="cellIs" dxfId="2848" priority="2850" operator="greaterThan">
      <formula>13</formula>
    </cfRule>
  </conditionalFormatting>
  <conditionalFormatting sqref="S38">
    <cfRule type="cellIs" dxfId="2847" priority="2847" operator="lessThan">
      <formula>12</formula>
    </cfRule>
    <cfRule type="cellIs" dxfId="2846" priority="2848" operator="greaterThan">
      <formula>13</formula>
    </cfRule>
  </conditionalFormatting>
  <conditionalFormatting sqref="S39">
    <cfRule type="cellIs" dxfId="2845" priority="2845" operator="lessThan">
      <formula>12</formula>
    </cfRule>
    <cfRule type="cellIs" dxfId="2844" priority="2846" operator="greaterThan">
      <formula>13</formula>
    </cfRule>
  </conditionalFormatting>
  <conditionalFormatting sqref="S39">
    <cfRule type="cellIs" dxfId="2843" priority="2843" operator="lessThan">
      <formula>12</formula>
    </cfRule>
    <cfRule type="cellIs" dxfId="2842" priority="2844" operator="greaterThan">
      <formula>13</formula>
    </cfRule>
  </conditionalFormatting>
  <conditionalFormatting sqref="S39">
    <cfRule type="cellIs" dxfId="2841" priority="2841" operator="lessThan">
      <formula>12</formula>
    </cfRule>
    <cfRule type="cellIs" dxfId="2840" priority="2842" operator="greaterThan">
      <formula>13</formula>
    </cfRule>
  </conditionalFormatting>
  <conditionalFormatting sqref="S39">
    <cfRule type="cellIs" dxfId="2839" priority="2839" operator="lessThan">
      <formula>12</formula>
    </cfRule>
    <cfRule type="cellIs" dxfId="2838" priority="2840" operator="greaterThan">
      <formula>13</formula>
    </cfRule>
  </conditionalFormatting>
  <conditionalFormatting sqref="S39">
    <cfRule type="cellIs" dxfId="2837" priority="2837" operator="lessThan">
      <formula>12</formula>
    </cfRule>
    <cfRule type="cellIs" dxfId="2836" priority="2838" operator="greaterThan">
      <formula>13</formula>
    </cfRule>
  </conditionalFormatting>
  <conditionalFormatting sqref="S39">
    <cfRule type="cellIs" dxfId="2835" priority="2835" operator="lessThan">
      <formula>12</formula>
    </cfRule>
    <cfRule type="cellIs" dxfId="2834" priority="2836" operator="greaterThan">
      <formula>13</formula>
    </cfRule>
  </conditionalFormatting>
  <conditionalFormatting sqref="S40">
    <cfRule type="cellIs" dxfId="2833" priority="2833" operator="lessThan">
      <formula>12</formula>
    </cfRule>
    <cfRule type="cellIs" dxfId="2832" priority="2834" operator="greaterThan">
      <formula>13</formula>
    </cfRule>
  </conditionalFormatting>
  <conditionalFormatting sqref="S40">
    <cfRule type="cellIs" dxfId="2831" priority="2831" operator="lessThan">
      <formula>12</formula>
    </cfRule>
    <cfRule type="cellIs" dxfId="2830" priority="2832" operator="greaterThan">
      <formula>13</formula>
    </cfRule>
  </conditionalFormatting>
  <conditionalFormatting sqref="S40">
    <cfRule type="cellIs" dxfId="2829" priority="2829" operator="lessThan">
      <formula>12</formula>
    </cfRule>
    <cfRule type="cellIs" dxfId="2828" priority="2830" operator="greaterThan">
      <formula>13</formula>
    </cfRule>
  </conditionalFormatting>
  <conditionalFormatting sqref="S36">
    <cfRule type="cellIs" dxfId="2827" priority="2827" operator="lessThan">
      <formula>12</formula>
    </cfRule>
    <cfRule type="cellIs" dxfId="2826" priority="2828" operator="greaterThan">
      <formula>13</formula>
    </cfRule>
  </conditionalFormatting>
  <conditionalFormatting sqref="S36">
    <cfRule type="cellIs" dxfId="2825" priority="2825" operator="lessThan">
      <formula>12</formula>
    </cfRule>
    <cfRule type="cellIs" dxfId="2824" priority="2826" operator="greaterThan">
      <formula>13</formula>
    </cfRule>
  </conditionalFormatting>
  <conditionalFormatting sqref="S36">
    <cfRule type="cellIs" dxfId="2823" priority="2823" operator="lessThan">
      <formula>12</formula>
    </cfRule>
    <cfRule type="cellIs" dxfId="2822" priority="2824" operator="greaterThan">
      <formula>13</formula>
    </cfRule>
  </conditionalFormatting>
  <conditionalFormatting sqref="S35">
    <cfRule type="cellIs" dxfId="2821" priority="2821" operator="lessThan">
      <formula>12</formula>
    </cfRule>
    <cfRule type="cellIs" dxfId="2820" priority="2822" operator="greaterThan">
      <formula>13</formula>
    </cfRule>
  </conditionalFormatting>
  <conditionalFormatting sqref="S35">
    <cfRule type="cellIs" dxfId="2819" priority="2819" operator="lessThan">
      <formula>12</formula>
    </cfRule>
    <cfRule type="cellIs" dxfId="2818" priority="2820" operator="greaterThan">
      <formula>13</formula>
    </cfRule>
  </conditionalFormatting>
  <conditionalFormatting sqref="S35">
    <cfRule type="cellIs" dxfId="2817" priority="2817" operator="lessThan">
      <formula>12</formula>
    </cfRule>
    <cfRule type="cellIs" dxfId="2816" priority="2818" operator="greaterThan">
      <formula>13</formula>
    </cfRule>
  </conditionalFormatting>
  <conditionalFormatting sqref="S35">
    <cfRule type="cellIs" dxfId="2815" priority="2815" operator="lessThan">
      <formula>12</formula>
    </cfRule>
    <cfRule type="cellIs" dxfId="2814" priority="2816" operator="greaterThan">
      <formula>13</formula>
    </cfRule>
  </conditionalFormatting>
  <conditionalFormatting sqref="S37">
    <cfRule type="cellIs" dxfId="2813" priority="2813" operator="lessThan">
      <formula>12</formula>
    </cfRule>
    <cfRule type="cellIs" dxfId="2812" priority="2814" operator="greaterThan">
      <formula>13</formula>
    </cfRule>
  </conditionalFormatting>
  <conditionalFormatting sqref="S37">
    <cfRule type="cellIs" dxfId="2811" priority="2811" operator="lessThan">
      <formula>12</formula>
    </cfRule>
    <cfRule type="cellIs" dxfId="2810" priority="2812" operator="greaterThan">
      <formula>13</formula>
    </cfRule>
  </conditionalFormatting>
  <conditionalFormatting sqref="S37">
    <cfRule type="cellIs" dxfId="2809" priority="2809" operator="lessThan">
      <formula>12</formula>
    </cfRule>
    <cfRule type="cellIs" dxfId="2808" priority="2810" operator="greaterThan">
      <formula>13</formula>
    </cfRule>
  </conditionalFormatting>
  <conditionalFormatting sqref="S37">
    <cfRule type="cellIs" dxfId="2807" priority="2807" operator="lessThan">
      <formula>12</formula>
    </cfRule>
    <cfRule type="cellIs" dxfId="2806" priority="2808" operator="greaterThan">
      <formula>13</formula>
    </cfRule>
  </conditionalFormatting>
  <conditionalFormatting sqref="S37">
    <cfRule type="cellIs" dxfId="2805" priority="2805" operator="lessThan">
      <formula>12</formula>
    </cfRule>
    <cfRule type="cellIs" dxfId="2804" priority="2806" operator="greaterThan">
      <formula>13</formula>
    </cfRule>
  </conditionalFormatting>
  <conditionalFormatting sqref="S37">
    <cfRule type="cellIs" dxfId="2803" priority="2803" operator="lessThan">
      <formula>12</formula>
    </cfRule>
    <cfRule type="cellIs" dxfId="2802" priority="2804" operator="greaterThan">
      <formula>13</formula>
    </cfRule>
  </conditionalFormatting>
  <conditionalFormatting sqref="S37">
    <cfRule type="cellIs" dxfId="2801" priority="2801" operator="lessThan">
      <formula>12</formula>
    </cfRule>
    <cfRule type="cellIs" dxfId="2800" priority="2802" operator="greaterThan">
      <formula>13</formula>
    </cfRule>
  </conditionalFormatting>
  <conditionalFormatting sqref="S35:S36">
    <cfRule type="cellIs" dxfId="2799" priority="2799" operator="lessThan">
      <formula>12</formula>
    </cfRule>
    <cfRule type="cellIs" dxfId="2798" priority="2800" operator="greaterThan">
      <formula>13</formula>
    </cfRule>
  </conditionalFormatting>
  <conditionalFormatting sqref="S35:S36">
    <cfRule type="cellIs" dxfId="2797" priority="2797" operator="lessThan">
      <formula>12</formula>
    </cfRule>
    <cfRule type="cellIs" dxfId="2796" priority="2798" operator="greaterThan">
      <formula>13</formula>
    </cfRule>
  </conditionalFormatting>
  <conditionalFormatting sqref="S36:S37">
    <cfRule type="cellIs" dxfId="2795" priority="2795" operator="lessThan">
      <formula>12</formula>
    </cfRule>
    <cfRule type="cellIs" dxfId="2794" priority="2796" operator="greaterThan">
      <formula>13</formula>
    </cfRule>
  </conditionalFormatting>
  <conditionalFormatting sqref="S36:S37">
    <cfRule type="cellIs" dxfId="2793" priority="2793" operator="lessThan">
      <formula>12</formula>
    </cfRule>
    <cfRule type="cellIs" dxfId="2792" priority="2794" operator="greaterThan">
      <formula>13</formula>
    </cfRule>
  </conditionalFormatting>
  <conditionalFormatting sqref="S35">
    <cfRule type="cellIs" dxfId="2791" priority="2791" operator="lessThan">
      <formula>12</formula>
    </cfRule>
    <cfRule type="cellIs" dxfId="2790" priority="2792" operator="greaterThan">
      <formula>13</formula>
    </cfRule>
  </conditionalFormatting>
  <conditionalFormatting sqref="S35">
    <cfRule type="cellIs" dxfId="2789" priority="2789" operator="lessThan">
      <formula>12</formula>
    </cfRule>
    <cfRule type="cellIs" dxfId="2788" priority="2790" operator="greaterThan">
      <formula>13</formula>
    </cfRule>
  </conditionalFormatting>
  <conditionalFormatting sqref="S35">
    <cfRule type="cellIs" dxfId="2787" priority="2787" operator="lessThan">
      <formula>12</formula>
    </cfRule>
    <cfRule type="cellIs" dxfId="2786" priority="2788" operator="greaterThan">
      <formula>13</formula>
    </cfRule>
  </conditionalFormatting>
  <conditionalFormatting sqref="S35">
    <cfRule type="cellIs" dxfId="2785" priority="2785" operator="lessThan">
      <formula>12</formula>
    </cfRule>
    <cfRule type="cellIs" dxfId="2784" priority="2786" operator="greaterThan">
      <formula>13</formula>
    </cfRule>
  </conditionalFormatting>
  <conditionalFormatting sqref="S35">
    <cfRule type="cellIs" dxfId="2783" priority="2783" operator="lessThan">
      <formula>12</formula>
    </cfRule>
    <cfRule type="cellIs" dxfId="2782" priority="2784" operator="greaterThan">
      <formula>13</formula>
    </cfRule>
  </conditionalFormatting>
  <conditionalFormatting sqref="S35">
    <cfRule type="cellIs" dxfId="2781" priority="2781" operator="lessThan">
      <formula>12</formula>
    </cfRule>
    <cfRule type="cellIs" dxfId="2780" priority="2782" operator="greaterThan">
      <formula>13</formula>
    </cfRule>
  </conditionalFormatting>
  <conditionalFormatting sqref="S35">
    <cfRule type="cellIs" dxfId="2779" priority="2779" operator="lessThan">
      <formula>12</formula>
    </cfRule>
    <cfRule type="cellIs" dxfId="2778" priority="2780" operator="greaterThan">
      <formula>13</formula>
    </cfRule>
  </conditionalFormatting>
  <conditionalFormatting sqref="S35">
    <cfRule type="cellIs" dxfId="2777" priority="2777" operator="lessThan">
      <formula>12</formula>
    </cfRule>
    <cfRule type="cellIs" dxfId="2776" priority="2778" operator="greaterThan">
      <formula>13</formula>
    </cfRule>
  </conditionalFormatting>
  <conditionalFormatting sqref="S35">
    <cfRule type="cellIs" dxfId="2775" priority="2775" operator="lessThan">
      <formula>12</formula>
    </cfRule>
    <cfRule type="cellIs" dxfId="2774" priority="2776" operator="greaterThan">
      <formula>13</formula>
    </cfRule>
  </conditionalFormatting>
  <conditionalFormatting sqref="S32">
    <cfRule type="cellIs" dxfId="2773" priority="2773" operator="lessThan">
      <formula>12</formula>
    </cfRule>
    <cfRule type="cellIs" dxfId="2772" priority="2774" operator="greaterThan">
      <formula>13</formula>
    </cfRule>
  </conditionalFormatting>
  <conditionalFormatting sqref="S32">
    <cfRule type="cellIs" dxfId="2771" priority="2771" operator="lessThan">
      <formula>12</formula>
    </cfRule>
    <cfRule type="cellIs" dxfId="2770" priority="2772" operator="greaterThan">
      <formula>13</formula>
    </cfRule>
  </conditionalFormatting>
  <conditionalFormatting sqref="S33">
    <cfRule type="cellIs" dxfId="2769" priority="2769" operator="lessThan">
      <formula>12</formula>
    </cfRule>
    <cfRule type="cellIs" dxfId="2768" priority="2770" operator="greaterThan">
      <formula>13</formula>
    </cfRule>
  </conditionalFormatting>
  <conditionalFormatting sqref="S34">
    <cfRule type="cellIs" dxfId="2767" priority="2767" operator="lessThan">
      <formula>12</formula>
    </cfRule>
    <cfRule type="cellIs" dxfId="2766" priority="2768" operator="greaterThan">
      <formula>13</formula>
    </cfRule>
  </conditionalFormatting>
  <conditionalFormatting sqref="S32">
    <cfRule type="cellIs" dxfId="2765" priority="2765" operator="lessThan">
      <formula>12</formula>
    </cfRule>
    <cfRule type="cellIs" dxfId="2764" priority="2766" operator="greaterThan">
      <formula>13</formula>
    </cfRule>
  </conditionalFormatting>
  <conditionalFormatting sqref="S34">
    <cfRule type="cellIs" dxfId="2763" priority="2763" operator="lessThan">
      <formula>12</formula>
    </cfRule>
    <cfRule type="cellIs" dxfId="2762" priority="2764" operator="greaterThan">
      <formula>13</formula>
    </cfRule>
  </conditionalFormatting>
  <conditionalFormatting sqref="S33">
    <cfRule type="cellIs" dxfId="2761" priority="2761" operator="lessThan">
      <formula>12</formula>
    </cfRule>
    <cfRule type="cellIs" dxfId="2760" priority="2762" operator="greaterThan">
      <formula>13</formula>
    </cfRule>
  </conditionalFormatting>
  <conditionalFormatting sqref="S33">
    <cfRule type="cellIs" dxfId="2759" priority="2759" operator="lessThan">
      <formula>12</formula>
    </cfRule>
    <cfRule type="cellIs" dxfId="2758" priority="2760" operator="greaterThan">
      <formula>13</formula>
    </cfRule>
  </conditionalFormatting>
  <conditionalFormatting sqref="S34">
    <cfRule type="cellIs" dxfId="2757" priority="2757" operator="lessThan">
      <formula>12</formula>
    </cfRule>
    <cfRule type="cellIs" dxfId="2756" priority="2758" operator="greaterThan">
      <formula>13</formula>
    </cfRule>
  </conditionalFormatting>
  <conditionalFormatting sqref="S34">
    <cfRule type="cellIs" dxfId="2755" priority="2755" operator="lessThan">
      <formula>12</formula>
    </cfRule>
    <cfRule type="cellIs" dxfId="2754" priority="2756" operator="greaterThan">
      <formula>13</formula>
    </cfRule>
  </conditionalFormatting>
  <conditionalFormatting sqref="S34">
    <cfRule type="cellIs" dxfId="2753" priority="2753" operator="lessThan">
      <formula>12</formula>
    </cfRule>
    <cfRule type="cellIs" dxfId="2752" priority="2754" operator="greaterThan">
      <formula>13</formula>
    </cfRule>
  </conditionalFormatting>
  <conditionalFormatting sqref="S32">
    <cfRule type="cellIs" dxfId="2751" priority="2751" operator="lessThan">
      <formula>12</formula>
    </cfRule>
    <cfRule type="cellIs" dxfId="2750" priority="2752" operator="greaterThan">
      <formula>13</formula>
    </cfRule>
  </conditionalFormatting>
  <conditionalFormatting sqref="S32">
    <cfRule type="cellIs" dxfId="2749" priority="2749" operator="lessThan">
      <formula>12</formula>
    </cfRule>
    <cfRule type="cellIs" dxfId="2748" priority="2750" operator="greaterThan">
      <formula>13</formula>
    </cfRule>
  </conditionalFormatting>
  <conditionalFormatting sqref="S32">
    <cfRule type="cellIs" dxfId="2747" priority="2747" operator="lessThan">
      <formula>12</formula>
    </cfRule>
    <cfRule type="cellIs" dxfId="2746" priority="2748" operator="greaterThan">
      <formula>13</formula>
    </cfRule>
  </conditionalFormatting>
  <conditionalFormatting sqref="S32">
    <cfRule type="cellIs" dxfId="2745" priority="2745" operator="lessThan">
      <formula>12</formula>
    </cfRule>
    <cfRule type="cellIs" dxfId="2744" priority="2746" operator="greaterThan">
      <formula>13</formula>
    </cfRule>
  </conditionalFormatting>
  <conditionalFormatting sqref="S33">
    <cfRule type="cellIs" dxfId="2743" priority="2743" operator="lessThan">
      <formula>12</formula>
    </cfRule>
    <cfRule type="cellIs" dxfId="2742" priority="2744" operator="greaterThan">
      <formula>13</formula>
    </cfRule>
  </conditionalFormatting>
  <conditionalFormatting sqref="S34">
    <cfRule type="cellIs" dxfId="2741" priority="2741" operator="lessThan">
      <formula>12</formula>
    </cfRule>
    <cfRule type="cellIs" dxfId="2740" priority="2742" operator="greaterThan">
      <formula>13</formula>
    </cfRule>
  </conditionalFormatting>
  <conditionalFormatting sqref="S34">
    <cfRule type="cellIs" dxfId="2739" priority="2739" operator="lessThan">
      <formula>12</formula>
    </cfRule>
    <cfRule type="cellIs" dxfId="2738" priority="2740" operator="greaterThan">
      <formula>13</formula>
    </cfRule>
  </conditionalFormatting>
  <conditionalFormatting sqref="S34">
    <cfRule type="cellIs" dxfId="2737" priority="2737" operator="lessThan">
      <formula>12</formula>
    </cfRule>
    <cfRule type="cellIs" dxfId="2736" priority="2738" operator="greaterThan">
      <formula>13</formula>
    </cfRule>
  </conditionalFormatting>
  <conditionalFormatting sqref="S34">
    <cfRule type="cellIs" dxfId="2735" priority="2735" operator="lessThan">
      <formula>12</formula>
    </cfRule>
    <cfRule type="cellIs" dxfId="2734" priority="2736" operator="greaterThan">
      <formula>13</formula>
    </cfRule>
  </conditionalFormatting>
  <conditionalFormatting sqref="S32">
    <cfRule type="cellIs" dxfId="2733" priority="2733" operator="lessThan">
      <formula>12</formula>
    </cfRule>
    <cfRule type="cellIs" dxfId="2732" priority="2734" operator="greaterThan">
      <formula>13</formula>
    </cfRule>
  </conditionalFormatting>
  <conditionalFormatting sqref="S32">
    <cfRule type="cellIs" dxfId="2731" priority="2731" operator="lessThan">
      <formula>12</formula>
    </cfRule>
    <cfRule type="cellIs" dxfId="2730" priority="2732" operator="greaterThan">
      <formula>13</formula>
    </cfRule>
  </conditionalFormatting>
  <conditionalFormatting sqref="S32">
    <cfRule type="cellIs" dxfId="2729" priority="2729" operator="lessThan">
      <formula>12</formula>
    </cfRule>
    <cfRule type="cellIs" dxfId="2728" priority="2730" operator="greaterThan">
      <formula>13</formula>
    </cfRule>
  </conditionalFormatting>
  <conditionalFormatting sqref="S34">
    <cfRule type="cellIs" dxfId="2727" priority="2727" operator="lessThan">
      <formula>12</formula>
    </cfRule>
    <cfRule type="cellIs" dxfId="2726" priority="2728" operator="greaterThan">
      <formula>13</formula>
    </cfRule>
  </conditionalFormatting>
  <conditionalFormatting sqref="S29">
    <cfRule type="cellIs" dxfId="2725" priority="2725" operator="lessThan">
      <formula>12</formula>
    </cfRule>
    <cfRule type="cellIs" dxfId="2724" priority="2726" operator="greaterThan">
      <formula>13</formula>
    </cfRule>
  </conditionalFormatting>
  <conditionalFormatting sqref="S30">
    <cfRule type="cellIs" dxfId="2723" priority="2723" operator="lessThan">
      <formula>12</formula>
    </cfRule>
    <cfRule type="cellIs" dxfId="2722" priority="2724" operator="greaterThan">
      <formula>13</formula>
    </cfRule>
  </conditionalFormatting>
  <conditionalFormatting sqref="S31">
    <cfRule type="cellIs" dxfId="2721" priority="2721" operator="lessThan">
      <formula>12</formula>
    </cfRule>
    <cfRule type="cellIs" dxfId="2720" priority="2722" operator="greaterThan">
      <formula>13</formula>
    </cfRule>
  </conditionalFormatting>
  <conditionalFormatting sqref="S31">
    <cfRule type="cellIs" dxfId="2719" priority="2719" operator="lessThan">
      <formula>12</formula>
    </cfRule>
    <cfRule type="cellIs" dxfId="2718" priority="2720" operator="greaterThan">
      <formula>13</formula>
    </cfRule>
  </conditionalFormatting>
  <conditionalFormatting sqref="S31">
    <cfRule type="cellIs" dxfId="2717" priority="2717" operator="lessThan">
      <formula>12</formula>
    </cfRule>
    <cfRule type="cellIs" dxfId="2716" priority="2718" operator="greaterThan">
      <formula>13</formula>
    </cfRule>
  </conditionalFormatting>
  <conditionalFormatting sqref="S29">
    <cfRule type="cellIs" dxfId="2715" priority="2715" operator="lessThan">
      <formula>12</formula>
    </cfRule>
    <cfRule type="cellIs" dxfId="2714" priority="2716" operator="greaterThan">
      <formula>13</formula>
    </cfRule>
  </conditionalFormatting>
  <conditionalFormatting sqref="S29">
    <cfRule type="cellIs" dxfId="2713" priority="2713" operator="lessThan">
      <formula>12</formula>
    </cfRule>
    <cfRule type="cellIs" dxfId="2712" priority="2714" operator="greaterThan">
      <formula>13</formula>
    </cfRule>
  </conditionalFormatting>
  <conditionalFormatting sqref="S30">
    <cfRule type="cellIs" dxfId="2711" priority="2711" operator="lessThan">
      <formula>12</formula>
    </cfRule>
    <cfRule type="cellIs" dxfId="2710" priority="2712" operator="greaterThan">
      <formula>13</formula>
    </cfRule>
  </conditionalFormatting>
  <conditionalFormatting sqref="S30">
    <cfRule type="cellIs" dxfId="2709" priority="2709" operator="lessThan">
      <formula>12</formula>
    </cfRule>
    <cfRule type="cellIs" dxfId="2708" priority="2710" operator="greaterThan">
      <formula>13</formula>
    </cfRule>
  </conditionalFormatting>
  <conditionalFormatting sqref="S29">
    <cfRule type="cellIs" dxfId="2707" priority="2707" operator="lessThan">
      <formula>12</formula>
    </cfRule>
    <cfRule type="cellIs" dxfId="2706" priority="2708" operator="greaterThan">
      <formula>13</formula>
    </cfRule>
  </conditionalFormatting>
  <conditionalFormatting sqref="S29">
    <cfRule type="cellIs" dxfId="2705" priority="2705" operator="lessThan">
      <formula>12</formula>
    </cfRule>
    <cfRule type="cellIs" dxfId="2704" priority="2706" operator="greaterThan">
      <formula>13</formula>
    </cfRule>
  </conditionalFormatting>
  <conditionalFormatting sqref="S29">
    <cfRule type="cellIs" dxfId="2703" priority="2703" operator="lessThan">
      <formula>12</formula>
    </cfRule>
    <cfRule type="cellIs" dxfId="2702" priority="2704" operator="greaterThan">
      <formula>13</formula>
    </cfRule>
  </conditionalFormatting>
  <conditionalFormatting sqref="S30">
    <cfRule type="cellIs" dxfId="2701" priority="2701" operator="lessThan">
      <formula>12</formula>
    </cfRule>
    <cfRule type="cellIs" dxfId="2700" priority="2702" operator="greaterThan">
      <formula>13</formula>
    </cfRule>
  </conditionalFormatting>
  <conditionalFormatting sqref="S30">
    <cfRule type="cellIs" dxfId="2699" priority="2699" operator="lessThan">
      <formula>12</formula>
    </cfRule>
    <cfRule type="cellIs" dxfId="2698" priority="2700" operator="greaterThan">
      <formula>13</formula>
    </cfRule>
  </conditionalFormatting>
  <conditionalFormatting sqref="S31">
    <cfRule type="cellIs" dxfId="2697" priority="2697" operator="lessThan">
      <formula>12</formula>
    </cfRule>
    <cfRule type="cellIs" dxfId="2696" priority="2698" operator="greaterThan">
      <formula>13</formula>
    </cfRule>
  </conditionalFormatting>
  <conditionalFormatting sqref="S31">
    <cfRule type="cellIs" dxfId="2695" priority="2695" operator="lessThan">
      <formula>12</formula>
    </cfRule>
    <cfRule type="cellIs" dxfId="2694" priority="2696" operator="greaterThan">
      <formula>13</formula>
    </cfRule>
  </conditionalFormatting>
  <conditionalFormatting sqref="S31">
    <cfRule type="cellIs" dxfId="2693" priority="2693" operator="lessThan">
      <formula>12</formula>
    </cfRule>
    <cfRule type="cellIs" dxfId="2692" priority="2694" operator="greaterThan">
      <formula>13</formula>
    </cfRule>
  </conditionalFormatting>
  <conditionalFormatting sqref="S31">
    <cfRule type="cellIs" dxfId="2691" priority="2691" operator="lessThan">
      <formula>12</formula>
    </cfRule>
    <cfRule type="cellIs" dxfId="2690" priority="2692" operator="greaterThan">
      <formula>13</formula>
    </cfRule>
  </conditionalFormatting>
  <conditionalFormatting sqref="S31">
    <cfRule type="cellIs" dxfId="2689" priority="2689" operator="lessThan">
      <formula>12</formula>
    </cfRule>
    <cfRule type="cellIs" dxfId="2688" priority="2690" operator="greaterThan">
      <formula>13</formula>
    </cfRule>
  </conditionalFormatting>
  <conditionalFormatting sqref="S31">
    <cfRule type="cellIs" dxfId="2687" priority="2687" operator="lessThan">
      <formula>12</formula>
    </cfRule>
    <cfRule type="cellIs" dxfId="2686" priority="2688" operator="greaterThan">
      <formula>13</formula>
    </cfRule>
  </conditionalFormatting>
  <conditionalFormatting sqref="S22:S23">
    <cfRule type="cellIs" dxfId="2685" priority="2685" operator="lessThan">
      <formula>12</formula>
    </cfRule>
    <cfRule type="cellIs" dxfId="2684" priority="2686" operator="greaterThan">
      <formula>13</formula>
    </cfRule>
  </conditionalFormatting>
  <conditionalFormatting sqref="S24">
    <cfRule type="cellIs" dxfId="2683" priority="2683" operator="lessThan">
      <formula>12</formula>
    </cfRule>
    <cfRule type="cellIs" dxfId="2682" priority="2684" operator="greaterThan">
      <formula>13</formula>
    </cfRule>
  </conditionalFormatting>
  <conditionalFormatting sqref="S22:S23">
    <cfRule type="cellIs" dxfId="2681" priority="2681" operator="lessThan">
      <formula>12</formula>
    </cfRule>
    <cfRule type="cellIs" dxfId="2680" priority="2682" operator="greaterThan">
      <formula>13</formula>
    </cfRule>
  </conditionalFormatting>
  <conditionalFormatting sqref="S24">
    <cfRule type="cellIs" dxfId="2679" priority="2679" operator="lessThan">
      <formula>12</formula>
    </cfRule>
    <cfRule type="cellIs" dxfId="2678" priority="2680" operator="greaterThan">
      <formula>13</formula>
    </cfRule>
  </conditionalFormatting>
  <conditionalFormatting sqref="S24">
    <cfRule type="cellIs" dxfId="2677" priority="2677" operator="lessThan">
      <formula>12</formula>
    </cfRule>
    <cfRule type="cellIs" dxfId="2676" priority="2678" operator="greaterThan">
      <formula>13</formula>
    </cfRule>
  </conditionalFormatting>
  <conditionalFormatting sqref="S22">
    <cfRule type="cellIs" dxfId="2675" priority="2675" operator="lessThan">
      <formula>12</formula>
    </cfRule>
    <cfRule type="cellIs" dxfId="2674" priority="2676" operator="greaterThan">
      <formula>13</formula>
    </cfRule>
  </conditionalFormatting>
  <conditionalFormatting sqref="S22">
    <cfRule type="cellIs" dxfId="2673" priority="2673" operator="lessThan">
      <formula>12</formula>
    </cfRule>
    <cfRule type="cellIs" dxfId="2672" priority="2674" operator="greaterThan">
      <formula>13</formula>
    </cfRule>
  </conditionalFormatting>
  <conditionalFormatting sqref="S23">
    <cfRule type="cellIs" dxfId="2671" priority="2671" operator="lessThan">
      <formula>12</formula>
    </cfRule>
    <cfRule type="cellIs" dxfId="2670" priority="2672" operator="greaterThan">
      <formula>13</formula>
    </cfRule>
  </conditionalFormatting>
  <conditionalFormatting sqref="S24">
    <cfRule type="cellIs" dxfId="2669" priority="2669" operator="lessThan">
      <formula>12</formula>
    </cfRule>
    <cfRule type="cellIs" dxfId="2668" priority="2670" operator="greaterThan">
      <formula>13</formula>
    </cfRule>
  </conditionalFormatting>
  <conditionalFormatting sqref="S24">
    <cfRule type="cellIs" dxfId="2667" priority="2667" operator="lessThan">
      <formula>12</formula>
    </cfRule>
    <cfRule type="cellIs" dxfId="2666" priority="2668" operator="greaterThan">
      <formula>13</formula>
    </cfRule>
  </conditionalFormatting>
  <conditionalFormatting sqref="S23">
    <cfRule type="cellIs" dxfId="2665" priority="2665" operator="lessThan">
      <formula>12</formula>
    </cfRule>
    <cfRule type="cellIs" dxfId="2664" priority="2666" operator="greaterThan">
      <formula>13</formula>
    </cfRule>
  </conditionalFormatting>
  <conditionalFormatting sqref="S23">
    <cfRule type="cellIs" dxfId="2663" priority="2663" operator="lessThan">
      <formula>12</formula>
    </cfRule>
    <cfRule type="cellIs" dxfId="2662" priority="2664" operator="greaterThan">
      <formula>13</formula>
    </cfRule>
  </conditionalFormatting>
  <conditionalFormatting sqref="S23">
    <cfRule type="cellIs" dxfId="2661" priority="2661" operator="lessThan">
      <formula>12</formula>
    </cfRule>
    <cfRule type="cellIs" dxfId="2660" priority="2662" operator="greaterThan">
      <formula>13</formula>
    </cfRule>
  </conditionalFormatting>
  <conditionalFormatting sqref="S23">
    <cfRule type="cellIs" dxfId="2659" priority="2659" operator="lessThan">
      <formula>12</formula>
    </cfRule>
    <cfRule type="cellIs" dxfId="2658" priority="2660" operator="greaterThan">
      <formula>13</formula>
    </cfRule>
  </conditionalFormatting>
  <conditionalFormatting sqref="S23">
    <cfRule type="cellIs" dxfId="2657" priority="2657" operator="lessThan">
      <formula>12</formula>
    </cfRule>
    <cfRule type="cellIs" dxfId="2656" priority="2658" operator="greaterThan">
      <formula>13</formula>
    </cfRule>
  </conditionalFormatting>
  <conditionalFormatting sqref="S22">
    <cfRule type="cellIs" dxfId="2655" priority="2655" operator="lessThan">
      <formula>12</formula>
    </cfRule>
    <cfRule type="cellIs" dxfId="2654" priority="2656" operator="greaterThan">
      <formula>13</formula>
    </cfRule>
  </conditionalFormatting>
  <conditionalFormatting sqref="S22">
    <cfRule type="cellIs" dxfId="2653" priority="2653" operator="lessThan">
      <formula>12</formula>
    </cfRule>
    <cfRule type="cellIs" dxfId="2652" priority="2654" operator="greaterThan">
      <formula>13</formula>
    </cfRule>
  </conditionalFormatting>
  <conditionalFormatting sqref="S22">
    <cfRule type="cellIs" dxfId="2651" priority="2651" operator="lessThan">
      <formula>12</formula>
    </cfRule>
    <cfRule type="cellIs" dxfId="2650" priority="2652" operator="greaterThan">
      <formula>13</formula>
    </cfRule>
  </conditionalFormatting>
  <conditionalFormatting sqref="S22">
    <cfRule type="cellIs" dxfId="2649" priority="2649" operator="lessThan">
      <formula>12</formula>
    </cfRule>
    <cfRule type="cellIs" dxfId="2648" priority="2650" operator="greaterThan">
      <formula>13</formula>
    </cfRule>
  </conditionalFormatting>
  <conditionalFormatting sqref="S22">
    <cfRule type="cellIs" dxfId="2647" priority="2647" operator="lessThan">
      <formula>12</formula>
    </cfRule>
    <cfRule type="cellIs" dxfId="2646" priority="2648" operator="greaterThan">
      <formula>13</formula>
    </cfRule>
  </conditionalFormatting>
  <conditionalFormatting sqref="S22">
    <cfRule type="cellIs" dxfId="2645" priority="2645" operator="lessThan">
      <formula>12</formula>
    </cfRule>
    <cfRule type="cellIs" dxfId="2644" priority="2646" operator="greaterThan">
      <formula>13</formula>
    </cfRule>
  </conditionalFormatting>
  <conditionalFormatting sqref="S22">
    <cfRule type="cellIs" dxfId="2643" priority="2643" operator="lessThan">
      <formula>12</formula>
    </cfRule>
    <cfRule type="cellIs" dxfId="2642" priority="2644" operator="greaterThan">
      <formula>13</formula>
    </cfRule>
  </conditionalFormatting>
  <conditionalFormatting sqref="S23">
    <cfRule type="cellIs" dxfId="2641" priority="2641" operator="lessThan">
      <formula>12</formula>
    </cfRule>
    <cfRule type="cellIs" dxfId="2640" priority="2642" operator="greaterThan">
      <formula>13</formula>
    </cfRule>
  </conditionalFormatting>
  <conditionalFormatting sqref="S23">
    <cfRule type="cellIs" dxfId="2639" priority="2639" operator="lessThan">
      <formula>12</formula>
    </cfRule>
    <cfRule type="cellIs" dxfId="2638" priority="2640" operator="greaterThan">
      <formula>13</formula>
    </cfRule>
  </conditionalFormatting>
  <conditionalFormatting sqref="S23">
    <cfRule type="cellIs" dxfId="2637" priority="2637" operator="lessThan">
      <formula>12</formula>
    </cfRule>
    <cfRule type="cellIs" dxfId="2636" priority="2638" operator="greaterThan">
      <formula>13</formula>
    </cfRule>
  </conditionalFormatting>
  <conditionalFormatting sqref="S23">
    <cfRule type="cellIs" dxfId="2635" priority="2635" operator="lessThan">
      <formula>12</formula>
    </cfRule>
    <cfRule type="cellIs" dxfId="2634" priority="2636" operator="greaterThan">
      <formula>13</formula>
    </cfRule>
  </conditionalFormatting>
  <conditionalFormatting sqref="S23">
    <cfRule type="cellIs" dxfId="2633" priority="2633" operator="lessThan">
      <formula>12</formula>
    </cfRule>
    <cfRule type="cellIs" dxfId="2632" priority="2634" operator="greaterThan">
      <formula>13</formula>
    </cfRule>
  </conditionalFormatting>
  <conditionalFormatting sqref="S24">
    <cfRule type="cellIs" dxfId="2631" priority="2631" operator="lessThan">
      <formula>12</formula>
    </cfRule>
    <cfRule type="cellIs" dxfId="2630" priority="2632" operator="greaterThan">
      <formula>13</formula>
    </cfRule>
  </conditionalFormatting>
  <conditionalFormatting sqref="S24">
    <cfRule type="cellIs" dxfId="2629" priority="2629" operator="lessThan">
      <formula>12</formula>
    </cfRule>
    <cfRule type="cellIs" dxfId="2628" priority="2630" operator="greaterThan">
      <formula>13</formula>
    </cfRule>
  </conditionalFormatting>
  <conditionalFormatting sqref="S24">
    <cfRule type="cellIs" dxfId="2627" priority="2627" operator="lessThan">
      <formula>12</formula>
    </cfRule>
    <cfRule type="cellIs" dxfId="2626" priority="2628" operator="greaterThan">
      <formula>13</formula>
    </cfRule>
  </conditionalFormatting>
  <conditionalFormatting sqref="S20">
    <cfRule type="cellIs" dxfId="2625" priority="2625" operator="lessThan">
      <formula>12</formula>
    </cfRule>
    <cfRule type="cellIs" dxfId="2624" priority="2626" operator="greaterThan">
      <formula>13</formula>
    </cfRule>
  </conditionalFormatting>
  <conditionalFormatting sqref="S20:S21">
    <cfRule type="cellIs" dxfId="2623" priority="2623" operator="lessThan">
      <formula>12</formula>
    </cfRule>
    <cfRule type="cellIs" dxfId="2622" priority="2624" operator="greaterThan">
      <formula>13</formula>
    </cfRule>
  </conditionalFormatting>
  <conditionalFormatting sqref="S20:S21">
    <cfRule type="cellIs" dxfId="2621" priority="2621" operator="lessThan">
      <formula>12</formula>
    </cfRule>
    <cfRule type="cellIs" dxfId="2620" priority="2622" operator="greaterThan">
      <formula>13</formula>
    </cfRule>
  </conditionalFormatting>
  <conditionalFormatting sqref="S21">
    <cfRule type="cellIs" dxfId="2619" priority="2619" operator="lessThan">
      <formula>12</formula>
    </cfRule>
    <cfRule type="cellIs" dxfId="2618" priority="2620" operator="greaterThan">
      <formula>13</formula>
    </cfRule>
  </conditionalFormatting>
  <conditionalFormatting sqref="S21">
    <cfRule type="cellIs" dxfId="2617" priority="2617" operator="lessThan">
      <formula>12</formula>
    </cfRule>
    <cfRule type="cellIs" dxfId="2616" priority="2618" operator="greaterThan">
      <formula>13</formula>
    </cfRule>
  </conditionalFormatting>
  <conditionalFormatting sqref="S21">
    <cfRule type="cellIs" dxfId="2615" priority="2615" operator="lessThan">
      <formula>12</formula>
    </cfRule>
    <cfRule type="cellIs" dxfId="2614" priority="2616" operator="greaterThan">
      <formula>13</formula>
    </cfRule>
  </conditionalFormatting>
  <conditionalFormatting sqref="S21">
    <cfRule type="cellIs" dxfId="2613" priority="2613" operator="lessThan">
      <formula>12</formula>
    </cfRule>
    <cfRule type="cellIs" dxfId="2612" priority="2614" operator="greaterThan">
      <formula>13</formula>
    </cfRule>
  </conditionalFormatting>
  <conditionalFormatting sqref="S21">
    <cfRule type="cellIs" dxfId="2611" priority="2611" operator="lessThan">
      <formula>12</formula>
    </cfRule>
    <cfRule type="cellIs" dxfId="2610" priority="2612" operator="greaterThan">
      <formula>13</formula>
    </cfRule>
  </conditionalFormatting>
  <conditionalFormatting sqref="S21">
    <cfRule type="cellIs" dxfId="2609" priority="2609" operator="lessThan">
      <formula>12</formula>
    </cfRule>
    <cfRule type="cellIs" dxfId="2608" priority="2610" operator="greaterThan">
      <formula>13</formula>
    </cfRule>
  </conditionalFormatting>
  <conditionalFormatting sqref="S20">
    <cfRule type="cellIs" dxfId="2607" priority="2607" operator="lessThan">
      <formula>12</formula>
    </cfRule>
    <cfRule type="cellIs" dxfId="2606" priority="2608" operator="greaterThan">
      <formula>13</formula>
    </cfRule>
  </conditionalFormatting>
  <conditionalFormatting sqref="S20">
    <cfRule type="cellIs" dxfId="2605" priority="2605" operator="lessThan">
      <formula>12</formula>
    </cfRule>
    <cfRule type="cellIs" dxfId="2604" priority="2606" operator="greaterThan">
      <formula>13</formula>
    </cfRule>
  </conditionalFormatting>
  <conditionalFormatting sqref="S20">
    <cfRule type="cellIs" dxfId="2603" priority="2603" operator="lessThan">
      <formula>12</formula>
    </cfRule>
    <cfRule type="cellIs" dxfId="2602" priority="2604" operator="greaterThan">
      <formula>13</formula>
    </cfRule>
  </conditionalFormatting>
  <conditionalFormatting sqref="S18:S19">
    <cfRule type="cellIs" dxfId="2601" priority="2601" operator="lessThan">
      <formula>12</formula>
    </cfRule>
    <cfRule type="cellIs" dxfId="2600" priority="2602" operator="greaterThan">
      <formula>13</formula>
    </cfRule>
  </conditionalFormatting>
  <conditionalFormatting sqref="S18">
    <cfRule type="cellIs" dxfId="2599" priority="2599" operator="lessThan">
      <formula>12</formula>
    </cfRule>
    <cfRule type="cellIs" dxfId="2598" priority="2600" operator="greaterThan">
      <formula>13</formula>
    </cfRule>
  </conditionalFormatting>
  <conditionalFormatting sqref="S18">
    <cfRule type="cellIs" dxfId="2597" priority="2597" operator="lessThan">
      <formula>12</formula>
    </cfRule>
    <cfRule type="cellIs" dxfId="2596" priority="2598" operator="greaterThan">
      <formula>13</formula>
    </cfRule>
  </conditionalFormatting>
  <conditionalFormatting sqref="S19">
    <cfRule type="cellIs" dxfId="2595" priority="2595" operator="lessThan">
      <formula>12</formula>
    </cfRule>
    <cfRule type="cellIs" dxfId="2594" priority="2596" operator="greaterThan">
      <formula>13</formula>
    </cfRule>
  </conditionalFormatting>
  <conditionalFormatting sqref="S18">
    <cfRule type="cellIs" dxfId="2593" priority="2593" operator="lessThan">
      <formula>12</formula>
    </cfRule>
    <cfRule type="cellIs" dxfId="2592" priority="2594" operator="greaterThan">
      <formula>13</formula>
    </cfRule>
  </conditionalFormatting>
  <conditionalFormatting sqref="S18">
    <cfRule type="cellIs" dxfId="2591" priority="2591" operator="lessThan">
      <formula>12</formula>
    </cfRule>
    <cfRule type="cellIs" dxfId="2590" priority="2592" operator="greaterThan">
      <formula>13</formula>
    </cfRule>
  </conditionalFormatting>
  <conditionalFormatting sqref="S18">
    <cfRule type="cellIs" dxfId="2589" priority="2589" operator="lessThan">
      <formula>12</formula>
    </cfRule>
    <cfRule type="cellIs" dxfId="2588" priority="2590" operator="greaterThan">
      <formula>13</formula>
    </cfRule>
  </conditionalFormatting>
  <conditionalFormatting sqref="S14">
    <cfRule type="cellIs" dxfId="2587" priority="2587" operator="lessThan">
      <formula>12</formula>
    </cfRule>
    <cfRule type="cellIs" dxfId="2586" priority="2588" operator="greaterThan">
      <formula>13</formula>
    </cfRule>
  </conditionalFormatting>
  <conditionalFormatting sqref="S14">
    <cfRule type="cellIs" dxfId="2585" priority="2585" operator="lessThan">
      <formula>12</formula>
    </cfRule>
    <cfRule type="cellIs" dxfId="2584" priority="2586" operator="greaterThan">
      <formula>13</formula>
    </cfRule>
  </conditionalFormatting>
  <conditionalFormatting sqref="S14">
    <cfRule type="cellIs" dxfId="2583" priority="2583" operator="lessThan">
      <formula>12</formula>
    </cfRule>
    <cfRule type="cellIs" dxfId="2582" priority="2584" operator="greaterThan">
      <formula>13</formula>
    </cfRule>
  </conditionalFormatting>
  <conditionalFormatting sqref="S14">
    <cfRule type="cellIs" dxfId="2581" priority="2581" operator="lessThan">
      <formula>12</formula>
    </cfRule>
    <cfRule type="cellIs" dxfId="2580" priority="2582" operator="greaterThan">
      <formula>13</formula>
    </cfRule>
  </conditionalFormatting>
  <conditionalFormatting sqref="S14">
    <cfRule type="cellIs" dxfId="2579" priority="2579" operator="lessThan">
      <formula>12</formula>
    </cfRule>
    <cfRule type="cellIs" dxfId="2578" priority="2580" operator="greaterThan">
      <formula>13</formula>
    </cfRule>
  </conditionalFormatting>
  <conditionalFormatting sqref="S14">
    <cfRule type="cellIs" dxfId="2577" priority="2577" operator="lessThan">
      <formula>12</formula>
    </cfRule>
    <cfRule type="cellIs" dxfId="2576" priority="2578" operator="greaterThan">
      <formula>13</formula>
    </cfRule>
  </conditionalFormatting>
  <conditionalFormatting sqref="S14">
    <cfRule type="cellIs" dxfId="2575" priority="2575" operator="lessThan">
      <formula>12</formula>
    </cfRule>
    <cfRule type="cellIs" dxfId="2574" priority="2576" operator="greaterThan">
      <formula>13</formula>
    </cfRule>
  </conditionalFormatting>
  <conditionalFormatting sqref="S14">
    <cfRule type="cellIs" dxfId="2573" priority="2573" operator="lessThan">
      <formula>12</formula>
    </cfRule>
    <cfRule type="cellIs" dxfId="2572" priority="2574" operator="greaterThan">
      <formula>13</formula>
    </cfRule>
  </conditionalFormatting>
  <conditionalFormatting sqref="S14">
    <cfRule type="cellIs" dxfId="2571" priority="2571" operator="lessThan">
      <formula>12</formula>
    </cfRule>
    <cfRule type="cellIs" dxfId="2570" priority="2572" operator="greaterThan">
      <formula>13</formula>
    </cfRule>
  </conditionalFormatting>
  <conditionalFormatting sqref="S14">
    <cfRule type="cellIs" dxfId="2569" priority="2569" operator="lessThan">
      <formula>12</formula>
    </cfRule>
    <cfRule type="cellIs" dxfId="2568" priority="2570" operator="greaterThan">
      <formula>13</formula>
    </cfRule>
  </conditionalFormatting>
  <conditionalFormatting sqref="S14">
    <cfRule type="cellIs" dxfId="2567" priority="2567" operator="lessThan">
      <formula>12</formula>
    </cfRule>
    <cfRule type="cellIs" dxfId="2566" priority="2568" operator="greaterThan">
      <formula>13</formula>
    </cfRule>
  </conditionalFormatting>
  <conditionalFormatting sqref="S14">
    <cfRule type="cellIs" dxfId="2565" priority="2565" operator="lessThan">
      <formula>12</formula>
    </cfRule>
    <cfRule type="cellIs" dxfId="2564" priority="2566" operator="greaterThan">
      <formula>13</formula>
    </cfRule>
  </conditionalFormatting>
  <conditionalFormatting sqref="S15">
    <cfRule type="cellIs" dxfId="2563" priority="2563" operator="lessThan">
      <formula>12</formula>
    </cfRule>
    <cfRule type="cellIs" dxfId="2562" priority="2564" operator="greaterThan">
      <formula>13</formula>
    </cfRule>
  </conditionalFormatting>
  <conditionalFormatting sqref="S15">
    <cfRule type="cellIs" dxfId="2561" priority="2561" operator="lessThan">
      <formula>12</formula>
    </cfRule>
    <cfRule type="cellIs" dxfId="2560" priority="2562" operator="greaterThan">
      <formula>13</formula>
    </cfRule>
  </conditionalFormatting>
  <conditionalFormatting sqref="S15">
    <cfRule type="cellIs" dxfId="2559" priority="2559" operator="lessThan">
      <formula>12</formula>
    </cfRule>
    <cfRule type="cellIs" dxfId="2558" priority="2560" operator="greaterThan">
      <formula>13</formula>
    </cfRule>
  </conditionalFormatting>
  <conditionalFormatting sqref="S13">
    <cfRule type="cellIs" dxfId="2557" priority="2557" operator="lessThan">
      <formula>12</formula>
    </cfRule>
    <cfRule type="cellIs" dxfId="2556" priority="2558" operator="greaterThan">
      <formula>13</formula>
    </cfRule>
  </conditionalFormatting>
  <conditionalFormatting sqref="S13">
    <cfRule type="cellIs" dxfId="2555" priority="2555" operator="lessThan">
      <formula>12</formula>
    </cfRule>
    <cfRule type="cellIs" dxfId="2554" priority="2556" operator="greaterThan">
      <formula>13</formula>
    </cfRule>
  </conditionalFormatting>
  <conditionalFormatting sqref="S13">
    <cfRule type="cellIs" dxfId="2553" priority="2553" operator="lessThan">
      <formula>12</formula>
    </cfRule>
    <cfRule type="cellIs" dxfId="2552" priority="2554" operator="greaterThan">
      <formula>13</formula>
    </cfRule>
  </conditionalFormatting>
  <conditionalFormatting sqref="S13">
    <cfRule type="cellIs" dxfId="2551" priority="2551" operator="lessThan">
      <formula>12</formula>
    </cfRule>
    <cfRule type="cellIs" dxfId="2550" priority="2552" operator="greaterThan">
      <formula>13</formula>
    </cfRule>
  </conditionalFormatting>
  <conditionalFormatting sqref="S13">
    <cfRule type="cellIs" dxfId="2549" priority="2549" operator="lessThan">
      <formula>12</formula>
    </cfRule>
    <cfRule type="cellIs" dxfId="2548" priority="2550" operator="greaterThan">
      <formula>13</formula>
    </cfRule>
  </conditionalFormatting>
  <conditionalFormatting sqref="S13">
    <cfRule type="cellIs" dxfId="2547" priority="2547" operator="lessThan">
      <formula>12</formula>
    </cfRule>
    <cfRule type="cellIs" dxfId="2546" priority="2548" operator="greaterThan">
      <formula>13</formula>
    </cfRule>
  </conditionalFormatting>
  <conditionalFormatting sqref="S13">
    <cfRule type="cellIs" dxfId="2545" priority="2545" operator="lessThan">
      <formula>12</formula>
    </cfRule>
    <cfRule type="cellIs" dxfId="2544" priority="2546" operator="greaterThan">
      <formula>13</formula>
    </cfRule>
  </conditionalFormatting>
  <conditionalFormatting sqref="S11">
    <cfRule type="cellIs" dxfId="2543" priority="2543" operator="lessThan">
      <formula>12</formula>
    </cfRule>
    <cfRule type="cellIs" dxfId="2542" priority="2544" operator="greaterThan">
      <formula>13</formula>
    </cfRule>
  </conditionalFormatting>
  <conditionalFormatting sqref="S11">
    <cfRule type="cellIs" dxfId="2541" priority="2541" operator="lessThan">
      <formula>12</formula>
    </cfRule>
    <cfRule type="cellIs" dxfId="2540" priority="2542" operator="greaterThan">
      <formula>13</formula>
    </cfRule>
  </conditionalFormatting>
  <conditionalFormatting sqref="S11">
    <cfRule type="cellIs" dxfId="2539" priority="2539" operator="lessThan">
      <formula>12</formula>
    </cfRule>
    <cfRule type="cellIs" dxfId="2538" priority="2540" operator="greaterThan">
      <formula>13</formula>
    </cfRule>
  </conditionalFormatting>
  <conditionalFormatting sqref="S11">
    <cfRule type="cellIs" dxfId="2537" priority="2537" operator="lessThan">
      <formula>12</formula>
    </cfRule>
    <cfRule type="cellIs" dxfId="2536" priority="2538" operator="greaterThan">
      <formula>13</formula>
    </cfRule>
  </conditionalFormatting>
  <conditionalFormatting sqref="S11">
    <cfRule type="cellIs" dxfId="2535" priority="2535" operator="lessThan">
      <formula>12</formula>
    </cfRule>
    <cfRule type="cellIs" dxfId="2534" priority="2536" operator="greaterThan">
      <formula>13</formula>
    </cfRule>
  </conditionalFormatting>
  <conditionalFormatting sqref="S11">
    <cfRule type="cellIs" dxfId="2533" priority="2533" operator="lessThan">
      <formula>12</formula>
    </cfRule>
    <cfRule type="cellIs" dxfId="2532" priority="2534" operator="greaterThan">
      <formula>13</formula>
    </cfRule>
  </conditionalFormatting>
  <conditionalFormatting sqref="S11">
    <cfRule type="cellIs" dxfId="2531" priority="2531" operator="lessThan">
      <formula>12</formula>
    </cfRule>
    <cfRule type="cellIs" dxfId="2530" priority="2532" operator="greaterThan">
      <formula>13</formula>
    </cfRule>
  </conditionalFormatting>
  <conditionalFormatting sqref="S11">
    <cfRule type="cellIs" dxfId="2529" priority="2529" operator="lessThan">
      <formula>12</formula>
    </cfRule>
    <cfRule type="cellIs" dxfId="2528" priority="2530" operator="greaterThan">
      <formula>13</formula>
    </cfRule>
  </conditionalFormatting>
  <conditionalFormatting sqref="S11">
    <cfRule type="cellIs" dxfId="2527" priority="2527" operator="lessThan">
      <formula>12</formula>
    </cfRule>
    <cfRule type="cellIs" dxfId="2526" priority="2528" operator="greaterThan">
      <formula>13</formula>
    </cfRule>
  </conditionalFormatting>
  <conditionalFormatting sqref="S11">
    <cfRule type="cellIs" dxfId="2525" priority="2525" operator="lessThan">
      <formula>12</formula>
    </cfRule>
    <cfRule type="cellIs" dxfId="2524" priority="2526" operator="greaterThan">
      <formula>13</formula>
    </cfRule>
  </conditionalFormatting>
  <conditionalFormatting sqref="S11">
    <cfRule type="cellIs" dxfId="2523" priority="2523" operator="lessThan">
      <formula>12</formula>
    </cfRule>
    <cfRule type="cellIs" dxfId="2522" priority="2524" operator="greaterThan">
      <formula>13</formula>
    </cfRule>
  </conditionalFormatting>
  <conditionalFormatting sqref="S11">
    <cfRule type="cellIs" dxfId="2521" priority="2521" operator="lessThan">
      <formula>12</formula>
    </cfRule>
    <cfRule type="cellIs" dxfId="2520" priority="2522" operator="greaterThan">
      <formula>13</formula>
    </cfRule>
  </conditionalFormatting>
  <conditionalFormatting sqref="S11">
    <cfRule type="cellIs" dxfId="2519" priority="2519" operator="lessThan">
      <formula>12</formula>
    </cfRule>
    <cfRule type="cellIs" dxfId="2518" priority="2520" operator="greaterThan">
      <formula>13</formula>
    </cfRule>
  </conditionalFormatting>
  <conditionalFormatting sqref="S11">
    <cfRule type="cellIs" dxfId="2517" priority="2517" operator="lessThan">
      <formula>12</formula>
    </cfRule>
    <cfRule type="cellIs" dxfId="2516" priority="2518" operator="greaterThan">
      <formula>13</formula>
    </cfRule>
  </conditionalFormatting>
  <conditionalFormatting sqref="S11">
    <cfRule type="cellIs" dxfId="2515" priority="2515" operator="lessThan">
      <formula>12</formula>
    </cfRule>
    <cfRule type="cellIs" dxfId="2514" priority="2516" operator="greaterThan">
      <formula>13</formula>
    </cfRule>
  </conditionalFormatting>
  <conditionalFormatting sqref="S11">
    <cfRule type="cellIs" dxfId="2513" priority="2513" operator="lessThan">
      <formula>12</formula>
    </cfRule>
    <cfRule type="cellIs" dxfId="2512" priority="2514" operator="greaterThan">
      <formula>13</formula>
    </cfRule>
  </conditionalFormatting>
  <conditionalFormatting sqref="S11">
    <cfRule type="cellIs" dxfId="2511" priority="2511" operator="lessThan">
      <formula>12</formula>
    </cfRule>
    <cfRule type="cellIs" dxfId="2510" priority="2512" operator="greaterThan">
      <formula>13</formula>
    </cfRule>
  </conditionalFormatting>
  <conditionalFormatting sqref="S11">
    <cfRule type="cellIs" dxfId="2509" priority="2509" operator="lessThan">
      <formula>12</formula>
    </cfRule>
    <cfRule type="cellIs" dxfId="2508" priority="2510" operator="greaterThan">
      <formula>13</formula>
    </cfRule>
  </conditionalFormatting>
  <conditionalFormatting sqref="S11">
    <cfRule type="cellIs" dxfId="2507" priority="2507" operator="lessThan">
      <formula>12</formula>
    </cfRule>
    <cfRule type="cellIs" dxfId="2506" priority="2508" operator="greaterThan">
      <formula>13</formula>
    </cfRule>
  </conditionalFormatting>
  <conditionalFormatting sqref="S11">
    <cfRule type="cellIs" dxfId="2505" priority="2505" operator="lessThan">
      <formula>12</formula>
    </cfRule>
    <cfRule type="cellIs" dxfId="2504" priority="2506" operator="greaterThan">
      <formula>13</formula>
    </cfRule>
  </conditionalFormatting>
  <conditionalFormatting sqref="S11">
    <cfRule type="cellIs" dxfId="2503" priority="2503" operator="lessThan">
      <formula>12</formula>
    </cfRule>
    <cfRule type="cellIs" dxfId="2502" priority="2504" operator="greaterThan">
      <formula>13</formula>
    </cfRule>
  </conditionalFormatting>
  <conditionalFormatting sqref="S11">
    <cfRule type="cellIs" dxfId="2501" priority="2501" operator="lessThan">
      <formula>12</formula>
    </cfRule>
    <cfRule type="cellIs" dxfId="2500" priority="2502" operator="greaterThan">
      <formula>13</formula>
    </cfRule>
  </conditionalFormatting>
  <conditionalFormatting sqref="S11">
    <cfRule type="cellIs" dxfId="2499" priority="2499" operator="lessThan">
      <formula>12</formula>
    </cfRule>
    <cfRule type="cellIs" dxfId="2498" priority="2500" operator="greaterThan">
      <formula>13</formula>
    </cfRule>
  </conditionalFormatting>
  <conditionalFormatting sqref="S11">
    <cfRule type="cellIs" dxfId="2497" priority="2497" operator="lessThan">
      <formula>12</formula>
    </cfRule>
    <cfRule type="cellIs" dxfId="2496" priority="2498" operator="greaterThan">
      <formula>13</formula>
    </cfRule>
  </conditionalFormatting>
  <conditionalFormatting sqref="S11">
    <cfRule type="cellIs" dxfId="2495" priority="2495" operator="lessThan">
      <formula>12</formula>
    </cfRule>
    <cfRule type="cellIs" dxfId="2494" priority="2496" operator="greaterThan">
      <formula>13</formula>
    </cfRule>
  </conditionalFormatting>
  <conditionalFormatting sqref="S11">
    <cfRule type="cellIs" dxfId="2493" priority="2493" operator="lessThan">
      <formula>12</formula>
    </cfRule>
    <cfRule type="cellIs" dxfId="2492" priority="2494" operator="greaterThan">
      <formula>13</formula>
    </cfRule>
  </conditionalFormatting>
  <conditionalFormatting sqref="S68">
    <cfRule type="cellIs" dxfId="2491" priority="2491" operator="lessThan">
      <formula>12</formula>
    </cfRule>
    <cfRule type="cellIs" dxfId="2490" priority="2492" operator="greaterThan">
      <formula>13</formula>
    </cfRule>
  </conditionalFormatting>
  <conditionalFormatting sqref="S63:S64">
    <cfRule type="cellIs" dxfId="2489" priority="2489" operator="lessThan">
      <formula>12</formula>
    </cfRule>
    <cfRule type="cellIs" dxfId="2488" priority="2490" operator="greaterThan">
      <formula>13</formula>
    </cfRule>
  </conditionalFormatting>
  <conditionalFormatting sqref="S92">
    <cfRule type="cellIs" dxfId="2487" priority="2487" operator="lessThan">
      <formula>12</formula>
    </cfRule>
    <cfRule type="cellIs" dxfId="2486" priority="2488" operator="greaterThan">
      <formula>13</formula>
    </cfRule>
  </conditionalFormatting>
  <conditionalFormatting sqref="S92">
    <cfRule type="cellIs" dxfId="2485" priority="2485" operator="lessThan">
      <formula>12</formula>
    </cfRule>
    <cfRule type="cellIs" dxfId="2484" priority="2486" operator="greaterThan">
      <formula>13</formula>
    </cfRule>
  </conditionalFormatting>
  <conditionalFormatting sqref="S92">
    <cfRule type="cellIs" dxfId="2483" priority="2483" operator="lessThan">
      <formula>12</formula>
    </cfRule>
    <cfRule type="cellIs" dxfId="2482" priority="2484" operator="greaterThan">
      <formula>13</formula>
    </cfRule>
  </conditionalFormatting>
  <conditionalFormatting sqref="S92">
    <cfRule type="cellIs" dxfId="2481" priority="2481" operator="lessThan">
      <formula>12</formula>
    </cfRule>
    <cfRule type="cellIs" dxfId="2480" priority="2482" operator="greaterThan">
      <formula>13</formula>
    </cfRule>
  </conditionalFormatting>
  <conditionalFormatting sqref="S92">
    <cfRule type="cellIs" dxfId="2479" priority="2479" operator="lessThan">
      <formula>12</formula>
    </cfRule>
    <cfRule type="cellIs" dxfId="2478" priority="2480" operator="greaterThan">
      <formula>13</formula>
    </cfRule>
  </conditionalFormatting>
  <conditionalFormatting sqref="S92">
    <cfRule type="cellIs" dxfId="2477" priority="2477" operator="lessThan">
      <formula>12</formula>
    </cfRule>
    <cfRule type="cellIs" dxfId="2476" priority="2478" operator="greaterThan">
      <formula>13</formula>
    </cfRule>
  </conditionalFormatting>
  <conditionalFormatting sqref="S92">
    <cfRule type="cellIs" dxfId="2475" priority="2475" operator="lessThan">
      <formula>12</formula>
    </cfRule>
    <cfRule type="cellIs" dxfId="2474" priority="2476" operator="greaterThan">
      <formula>13</formula>
    </cfRule>
  </conditionalFormatting>
  <conditionalFormatting sqref="S92">
    <cfRule type="cellIs" dxfId="2473" priority="2473" operator="lessThan">
      <formula>12</formula>
    </cfRule>
    <cfRule type="cellIs" dxfId="2472" priority="2474" operator="greaterThan">
      <formula>13</formula>
    </cfRule>
  </conditionalFormatting>
  <conditionalFormatting sqref="S92">
    <cfRule type="cellIs" dxfId="2471" priority="2471" operator="lessThan">
      <formula>12</formula>
    </cfRule>
    <cfRule type="cellIs" dxfId="2470" priority="2472" operator="greaterThan">
      <formula>13</formula>
    </cfRule>
  </conditionalFormatting>
  <conditionalFormatting sqref="S92">
    <cfRule type="cellIs" dxfId="2469" priority="2469" operator="lessThan">
      <formula>12</formula>
    </cfRule>
    <cfRule type="cellIs" dxfId="2468" priority="2470" operator="greaterThan">
      <formula>13</formula>
    </cfRule>
  </conditionalFormatting>
  <conditionalFormatting sqref="S92">
    <cfRule type="cellIs" dxfId="2467" priority="2467" operator="lessThan">
      <formula>12</formula>
    </cfRule>
    <cfRule type="cellIs" dxfId="2466" priority="2468" operator="greaterThan">
      <formula>13</formula>
    </cfRule>
  </conditionalFormatting>
  <conditionalFormatting sqref="S92">
    <cfRule type="cellIs" dxfId="2465" priority="2465" operator="lessThan">
      <formula>12</formula>
    </cfRule>
    <cfRule type="cellIs" dxfId="2464" priority="2466" operator="greaterThan">
      <formula>13</formula>
    </cfRule>
  </conditionalFormatting>
  <conditionalFormatting sqref="S64">
    <cfRule type="cellIs" dxfId="2463" priority="2463" operator="lessThan">
      <formula>12</formula>
    </cfRule>
    <cfRule type="cellIs" dxfId="2462" priority="2464" operator="greaterThan">
      <formula>13</formula>
    </cfRule>
  </conditionalFormatting>
  <conditionalFormatting sqref="S64">
    <cfRule type="cellIs" dxfId="2461" priority="2461" operator="lessThan">
      <formula>12</formula>
    </cfRule>
    <cfRule type="cellIs" dxfId="2460" priority="2462" operator="greaterThan">
      <formula>13</formula>
    </cfRule>
  </conditionalFormatting>
  <conditionalFormatting sqref="S64">
    <cfRule type="cellIs" dxfId="2459" priority="2459" operator="lessThan">
      <formula>12</formula>
    </cfRule>
    <cfRule type="cellIs" dxfId="2458" priority="2460" operator="greaterThan">
      <formula>13</formula>
    </cfRule>
  </conditionalFormatting>
  <conditionalFormatting sqref="S64">
    <cfRule type="cellIs" dxfId="2457" priority="2457" operator="lessThan">
      <formula>12</formula>
    </cfRule>
    <cfRule type="cellIs" dxfId="2456" priority="2458" operator="greaterThan">
      <formula>13</formula>
    </cfRule>
  </conditionalFormatting>
  <conditionalFormatting sqref="S76">
    <cfRule type="cellIs" dxfId="2455" priority="2455" operator="lessThan">
      <formula>12</formula>
    </cfRule>
    <cfRule type="cellIs" dxfId="2454" priority="2456" operator="greaterThan">
      <formula>13</formula>
    </cfRule>
  </conditionalFormatting>
  <conditionalFormatting sqref="S67">
    <cfRule type="cellIs" dxfId="2453" priority="2453" operator="lessThan">
      <formula>12</formula>
    </cfRule>
    <cfRule type="cellIs" dxfId="2452" priority="2454" operator="greaterThan">
      <formula>13</formula>
    </cfRule>
  </conditionalFormatting>
  <conditionalFormatting sqref="S67">
    <cfRule type="cellIs" dxfId="2451" priority="2451" operator="lessThan">
      <formula>12</formula>
    </cfRule>
    <cfRule type="cellIs" dxfId="2450" priority="2452" operator="greaterThan">
      <formula>13</formula>
    </cfRule>
  </conditionalFormatting>
  <conditionalFormatting sqref="S67">
    <cfRule type="cellIs" dxfId="2449" priority="2449" operator="lessThan">
      <formula>12</formula>
    </cfRule>
    <cfRule type="cellIs" dxfId="2448" priority="2450" operator="greaterThan">
      <formula>13</formula>
    </cfRule>
  </conditionalFormatting>
  <conditionalFormatting sqref="S67">
    <cfRule type="cellIs" dxfId="2447" priority="2447" operator="lessThan">
      <formula>12</formula>
    </cfRule>
    <cfRule type="cellIs" dxfId="2446" priority="2448" operator="greaterThan">
      <formula>13</formula>
    </cfRule>
  </conditionalFormatting>
  <conditionalFormatting sqref="S67">
    <cfRule type="cellIs" dxfId="2445" priority="2445" operator="lessThan">
      <formula>12</formula>
    </cfRule>
    <cfRule type="cellIs" dxfId="2444" priority="2446" operator="greaterThan">
      <formula>13</formula>
    </cfRule>
  </conditionalFormatting>
  <conditionalFormatting sqref="S67">
    <cfRule type="cellIs" dxfId="2443" priority="2443" operator="lessThan">
      <formula>12</formula>
    </cfRule>
    <cfRule type="cellIs" dxfId="2442" priority="2444" operator="greaterThan">
      <formula>13</formula>
    </cfRule>
  </conditionalFormatting>
  <conditionalFormatting sqref="S32">
    <cfRule type="cellIs" dxfId="2441" priority="2441" operator="lessThan">
      <formula>12</formula>
    </cfRule>
    <cfRule type="cellIs" dxfId="2440" priority="2442" operator="greaterThan">
      <formula>13</formula>
    </cfRule>
  </conditionalFormatting>
  <conditionalFormatting sqref="S32">
    <cfRule type="cellIs" dxfId="2439" priority="2439" operator="lessThan">
      <formula>12</formula>
    </cfRule>
    <cfRule type="cellIs" dxfId="2438" priority="2440" operator="greaterThan">
      <formula>13</formula>
    </cfRule>
  </conditionalFormatting>
  <conditionalFormatting sqref="S32">
    <cfRule type="cellIs" dxfId="2437" priority="2437" operator="lessThan">
      <formula>12</formula>
    </cfRule>
    <cfRule type="cellIs" dxfId="2436" priority="2438" operator="greaterThan">
      <formula>13</formula>
    </cfRule>
  </conditionalFormatting>
  <conditionalFormatting sqref="S32">
    <cfRule type="cellIs" dxfId="2435" priority="2435" operator="lessThan">
      <formula>12</formula>
    </cfRule>
    <cfRule type="cellIs" dxfId="2434" priority="2436" operator="greaterThan">
      <formula>13</formula>
    </cfRule>
  </conditionalFormatting>
  <conditionalFormatting sqref="S32">
    <cfRule type="cellIs" dxfId="2433" priority="2433" operator="lessThan">
      <formula>12</formula>
    </cfRule>
    <cfRule type="cellIs" dxfId="2432" priority="2434" operator="greaterThan">
      <formula>13</formula>
    </cfRule>
  </conditionalFormatting>
  <conditionalFormatting sqref="S32">
    <cfRule type="cellIs" dxfId="2431" priority="2431" operator="lessThan">
      <formula>12</formula>
    </cfRule>
    <cfRule type="cellIs" dxfId="2430" priority="2432" operator="greaterThan">
      <formula>13</formula>
    </cfRule>
  </conditionalFormatting>
  <conditionalFormatting sqref="S32">
    <cfRule type="cellIs" dxfId="2429" priority="2429" operator="lessThan">
      <formula>12</formula>
    </cfRule>
    <cfRule type="cellIs" dxfId="2428" priority="2430" operator="greaterThan">
      <formula>13</formula>
    </cfRule>
  </conditionalFormatting>
  <conditionalFormatting sqref="S32">
    <cfRule type="cellIs" dxfId="2427" priority="2427" operator="lessThan">
      <formula>12</formula>
    </cfRule>
    <cfRule type="cellIs" dxfId="2426" priority="2428" operator="greaterThan">
      <formula>13</formula>
    </cfRule>
  </conditionalFormatting>
  <conditionalFormatting sqref="S32">
    <cfRule type="cellIs" dxfId="2425" priority="2425" operator="lessThan">
      <formula>12</formula>
    </cfRule>
    <cfRule type="cellIs" dxfId="2424" priority="2426" operator="greaterThan">
      <formula>13</formula>
    </cfRule>
  </conditionalFormatting>
  <conditionalFormatting sqref="S33">
    <cfRule type="cellIs" dxfId="2423" priority="2423" operator="lessThan">
      <formula>12</formula>
    </cfRule>
    <cfRule type="cellIs" dxfId="2422" priority="2424" operator="greaterThan">
      <formula>13</formula>
    </cfRule>
  </conditionalFormatting>
  <conditionalFormatting sqref="S33">
    <cfRule type="cellIs" dxfId="2421" priority="2421" operator="lessThan">
      <formula>12</formula>
    </cfRule>
    <cfRule type="cellIs" dxfId="2420" priority="2422" operator="greaterThan">
      <formula>13</formula>
    </cfRule>
  </conditionalFormatting>
  <conditionalFormatting sqref="S33">
    <cfRule type="cellIs" dxfId="2419" priority="2419" operator="lessThan">
      <formula>12</formula>
    </cfRule>
    <cfRule type="cellIs" dxfId="2418" priority="2420" operator="greaterThan">
      <formula>13</formula>
    </cfRule>
  </conditionalFormatting>
  <conditionalFormatting sqref="S33">
    <cfRule type="cellIs" dxfId="2417" priority="2417" operator="lessThan">
      <formula>12</formula>
    </cfRule>
    <cfRule type="cellIs" dxfId="2416" priority="2418" operator="greaterThan">
      <formula>13</formula>
    </cfRule>
  </conditionalFormatting>
  <conditionalFormatting sqref="S33">
    <cfRule type="cellIs" dxfId="2415" priority="2415" operator="lessThan">
      <formula>12</formula>
    </cfRule>
    <cfRule type="cellIs" dxfId="2414" priority="2416" operator="greaterThan">
      <formula>13</formula>
    </cfRule>
  </conditionalFormatting>
  <conditionalFormatting sqref="S33">
    <cfRule type="cellIs" dxfId="2413" priority="2413" operator="lessThan">
      <formula>12</formula>
    </cfRule>
    <cfRule type="cellIs" dxfId="2412" priority="2414" operator="greaterThan">
      <formula>13</formula>
    </cfRule>
  </conditionalFormatting>
  <conditionalFormatting sqref="S33">
    <cfRule type="cellIs" dxfId="2411" priority="2411" operator="lessThan">
      <formula>12</formula>
    </cfRule>
    <cfRule type="cellIs" dxfId="2410" priority="2412" operator="greaterThan">
      <formula>13</formula>
    </cfRule>
  </conditionalFormatting>
  <conditionalFormatting sqref="S33">
    <cfRule type="cellIs" dxfId="2409" priority="2409" operator="lessThan">
      <formula>12</formula>
    </cfRule>
    <cfRule type="cellIs" dxfId="2408" priority="2410" operator="greaterThan">
      <formula>13</formula>
    </cfRule>
  </conditionalFormatting>
  <conditionalFormatting sqref="S33">
    <cfRule type="cellIs" dxfId="2407" priority="2407" operator="lessThan">
      <formula>12</formula>
    </cfRule>
    <cfRule type="cellIs" dxfId="2406" priority="2408" operator="greaterThan">
      <formula>13</formula>
    </cfRule>
  </conditionalFormatting>
  <conditionalFormatting sqref="S33">
    <cfRule type="cellIs" dxfId="2405" priority="2405" operator="lessThan">
      <formula>12</formula>
    </cfRule>
    <cfRule type="cellIs" dxfId="2404" priority="2406" operator="greaterThan">
      <formula>13</formula>
    </cfRule>
  </conditionalFormatting>
  <conditionalFormatting sqref="S33">
    <cfRule type="cellIs" dxfId="2403" priority="2403" operator="lessThan">
      <formula>12</formula>
    </cfRule>
    <cfRule type="cellIs" dxfId="2402" priority="2404" operator="greaterThan">
      <formula>13</formula>
    </cfRule>
  </conditionalFormatting>
  <conditionalFormatting sqref="S33">
    <cfRule type="cellIs" dxfId="2401" priority="2401" operator="lessThan">
      <formula>12</formula>
    </cfRule>
    <cfRule type="cellIs" dxfId="2400" priority="2402" operator="greaterThan">
      <formula>13</formula>
    </cfRule>
  </conditionalFormatting>
  <conditionalFormatting sqref="S33">
    <cfRule type="cellIs" dxfId="2399" priority="2399" operator="lessThan">
      <formula>12</formula>
    </cfRule>
    <cfRule type="cellIs" dxfId="2398" priority="2400" operator="greaterThan">
      <formula>13</formula>
    </cfRule>
  </conditionalFormatting>
  <conditionalFormatting sqref="S33">
    <cfRule type="cellIs" dxfId="2397" priority="2397" operator="lessThan">
      <formula>12</formula>
    </cfRule>
    <cfRule type="cellIs" dxfId="2396" priority="2398" operator="greaterThan">
      <formula>13</formula>
    </cfRule>
  </conditionalFormatting>
  <conditionalFormatting sqref="S33">
    <cfRule type="cellIs" dxfId="2395" priority="2395" operator="lessThan">
      <formula>12</formula>
    </cfRule>
    <cfRule type="cellIs" dxfId="2394" priority="2396" operator="greaterThan">
      <formula>13</formula>
    </cfRule>
  </conditionalFormatting>
  <conditionalFormatting sqref="S33">
    <cfRule type="cellIs" dxfId="2393" priority="2393" operator="lessThan">
      <formula>12</formula>
    </cfRule>
    <cfRule type="cellIs" dxfId="2392" priority="2394" operator="greaterThan">
      <formula>13</formula>
    </cfRule>
  </conditionalFormatting>
  <conditionalFormatting sqref="S33">
    <cfRule type="cellIs" dxfId="2391" priority="2391" operator="lessThan">
      <formula>12</formula>
    </cfRule>
    <cfRule type="cellIs" dxfId="2390" priority="2392" operator="greaterThan">
      <formula>13</formula>
    </cfRule>
  </conditionalFormatting>
  <conditionalFormatting sqref="S34">
    <cfRule type="cellIs" dxfId="2389" priority="2389" operator="lessThan">
      <formula>12</formula>
    </cfRule>
    <cfRule type="cellIs" dxfId="2388" priority="2390" operator="greaterThan">
      <formula>13</formula>
    </cfRule>
  </conditionalFormatting>
  <conditionalFormatting sqref="S34">
    <cfRule type="cellIs" dxfId="2387" priority="2387" operator="lessThan">
      <formula>12</formula>
    </cfRule>
    <cfRule type="cellIs" dxfId="2386" priority="2388" operator="greaterThan">
      <formula>13</formula>
    </cfRule>
  </conditionalFormatting>
  <conditionalFormatting sqref="S34">
    <cfRule type="cellIs" dxfId="2385" priority="2385" operator="lessThan">
      <formula>12</formula>
    </cfRule>
    <cfRule type="cellIs" dxfId="2384" priority="2386" operator="greaterThan">
      <formula>13</formula>
    </cfRule>
  </conditionalFormatting>
  <conditionalFormatting sqref="S34">
    <cfRule type="cellIs" dxfId="2383" priority="2383" operator="lessThan">
      <formula>12</formula>
    </cfRule>
    <cfRule type="cellIs" dxfId="2382" priority="2384" operator="greaterThan">
      <formula>13</formula>
    </cfRule>
  </conditionalFormatting>
  <conditionalFormatting sqref="S34">
    <cfRule type="cellIs" dxfId="2381" priority="2381" operator="lessThan">
      <formula>12</formula>
    </cfRule>
    <cfRule type="cellIs" dxfId="2380" priority="2382" operator="greaterThan">
      <formula>13</formula>
    </cfRule>
  </conditionalFormatting>
  <conditionalFormatting sqref="S34">
    <cfRule type="cellIs" dxfId="2379" priority="2379" operator="lessThan">
      <formula>12</formula>
    </cfRule>
    <cfRule type="cellIs" dxfId="2378" priority="2380" operator="greaterThan">
      <formula>13</formula>
    </cfRule>
  </conditionalFormatting>
  <conditionalFormatting sqref="S34">
    <cfRule type="cellIs" dxfId="2377" priority="2377" operator="lessThan">
      <formula>12</formula>
    </cfRule>
    <cfRule type="cellIs" dxfId="2376" priority="2378" operator="greaterThan">
      <formula>13</formula>
    </cfRule>
  </conditionalFormatting>
  <conditionalFormatting sqref="S34">
    <cfRule type="cellIs" dxfId="2375" priority="2375" operator="lessThan">
      <formula>12</formula>
    </cfRule>
    <cfRule type="cellIs" dxfId="2374" priority="2376" operator="greaterThan">
      <formula>13</formula>
    </cfRule>
  </conditionalFormatting>
  <conditionalFormatting sqref="S34">
    <cfRule type="cellIs" dxfId="2373" priority="2373" operator="lessThan">
      <formula>12</formula>
    </cfRule>
    <cfRule type="cellIs" dxfId="2372" priority="2374" operator="greaterThan">
      <formula>13</formula>
    </cfRule>
  </conditionalFormatting>
  <conditionalFormatting sqref="S34">
    <cfRule type="cellIs" dxfId="2371" priority="2371" operator="lessThan">
      <formula>12</formula>
    </cfRule>
    <cfRule type="cellIs" dxfId="2370" priority="2372" operator="greaterThan">
      <formula>13</formula>
    </cfRule>
  </conditionalFormatting>
  <conditionalFormatting sqref="S34">
    <cfRule type="cellIs" dxfId="2369" priority="2369" operator="lessThan">
      <formula>12</formula>
    </cfRule>
    <cfRule type="cellIs" dxfId="2368" priority="2370" operator="greaterThan">
      <formula>13</formula>
    </cfRule>
  </conditionalFormatting>
  <conditionalFormatting sqref="S34">
    <cfRule type="cellIs" dxfId="2367" priority="2367" operator="lessThan">
      <formula>12</formula>
    </cfRule>
    <cfRule type="cellIs" dxfId="2366" priority="2368" operator="greaterThan">
      <formula>13</formula>
    </cfRule>
  </conditionalFormatting>
  <conditionalFormatting sqref="S34">
    <cfRule type="cellIs" dxfId="2365" priority="2365" operator="lessThan">
      <formula>12</formula>
    </cfRule>
    <cfRule type="cellIs" dxfId="2364" priority="2366" operator="greaterThan">
      <formula>13</formula>
    </cfRule>
  </conditionalFormatting>
  <conditionalFormatting sqref="S34">
    <cfRule type="cellIs" dxfId="2363" priority="2363" operator="lessThan">
      <formula>12</formula>
    </cfRule>
    <cfRule type="cellIs" dxfId="2362" priority="2364" operator="greaterThan">
      <formula>13</formula>
    </cfRule>
  </conditionalFormatting>
  <conditionalFormatting sqref="S34">
    <cfRule type="cellIs" dxfId="2361" priority="2361" operator="lessThan">
      <formula>12</formula>
    </cfRule>
    <cfRule type="cellIs" dxfId="2360" priority="2362" operator="greaterThan">
      <formula>13</formula>
    </cfRule>
  </conditionalFormatting>
  <conditionalFormatting sqref="S34">
    <cfRule type="cellIs" dxfId="2359" priority="2359" operator="lessThan">
      <formula>12</formula>
    </cfRule>
    <cfRule type="cellIs" dxfId="2358" priority="2360" operator="greaterThan">
      <formula>13</formula>
    </cfRule>
  </conditionalFormatting>
  <conditionalFormatting sqref="S34">
    <cfRule type="cellIs" dxfId="2357" priority="2357" operator="lessThan">
      <formula>12</formula>
    </cfRule>
    <cfRule type="cellIs" dxfId="2356" priority="2358" operator="greaterThan">
      <formula>13</formula>
    </cfRule>
  </conditionalFormatting>
  <conditionalFormatting sqref="S34">
    <cfRule type="cellIs" dxfId="2355" priority="2355" operator="lessThan">
      <formula>12</formula>
    </cfRule>
    <cfRule type="cellIs" dxfId="2354" priority="2356" operator="greaterThan">
      <formula>13</formula>
    </cfRule>
  </conditionalFormatting>
  <conditionalFormatting sqref="S34">
    <cfRule type="cellIs" dxfId="2353" priority="2353" operator="lessThan">
      <formula>12</formula>
    </cfRule>
    <cfRule type="cellIs" dxfId="2352" priority="2354" operator="greaterThan">
      <formula>13</formula>
    </cfRule>
  </conditionalFormatting>
  <conditionalFormatting sqref="S35">
    <cfRule type="cellIs" dxfId="2351" priority="2351" operator="lessThan">
      <formula>12</formula>
    </cfRule>
    <cfRule type="cellIs" dxfId="2350" priority="2352" operator="greaterThan">
      <formula>13</formula>
    </cfRule>
  </conditionalFormatting>
  <conditionalFormatting sqref="S35">
    <cfRule type="cellIs" dxfId="2349" priority="2349" operator="lessThan">
      <formula>12</formula>
    </cfRule>
    <cfRule type="cellIs" dxfId="2348" priority="2350" operator="greaterThan">
      <formula>13</formula>
    </cfRule>
  </conditionalFormatting>
  <conditionalFormatting sqref="S35">
    <cfRule type="cellIs" dxfId="2347" priority="2347" operator="lessThan">
      <formula>12</formula>
    </cfRule>
    <cfRule type="cellIs" dxfId="2346" priority="2348" operator="greaterThan">
      <formula>13</formula>
    </cfRule>
  </conditionalFormatting>
  <conditionalFormatting sqref="S35">
    <cfRule type="cellIs" dxfId="2345" priority="2345" operator="lessThan">
      <formula>12</formula>
    </cfRule>
    <cfRule type="cellIs" dxfId="2344" priority="2346" operator="greaterThan">
      <formula>13</formula>
    </cfRule>
  </conditionalFormatting>
  <conditionalFormatting sqref="S35">
    <cfRule type="cellIs" dxfId="2343" priority="2343" operator="lessThan">
      <formula>12</formula>
    </cfRule>
    <cfRule type="cellIs" dxfId="2342" priority="2344" operator="greaterThan">
      <formula>13</formula>
    </cfRule>
  </conditionalFormatting>
  <conditionalFormatting sqref="S35">
    <cfRule type="cellIs" dxfId="2341" priority="2341" operator="lessThan">
      <formula>12</formula>
    </cfRule>
    <cfRule type="cellIs" dxfId="2340" priority="2342" operator="greaterThan">
      <formula>13</formula>
    </cfRule>
  </conditionalFormatting>
  <conditionalFormatting sqref="S35">
    <cfRule type="cellIs" dxfId="2339" priority="2339" operator="lessThan">
      <formula>12</formula>
    </cfRule>
    <cfRule type="cellIs" dxfId="2338" priority="2340" operator="greaterThan">
      <formula>13</formula>
    </cfRule>
  </conditionalFormatting>
  <conditionalFormatting sqref="S35">
    <cfRule type="cellIs" dxfId="2337" priority="2337" operator="lessThan">
      <formula>12</formula>
    </cfRule>
    <cfRule type="cellIs" dxfId="2336" priority="2338" operator="greaterThan">
      <formula>13</formula>
    </cfRule>
  </conditionalFormatting>
  <conditionalFormatting sqref="S35">
    <cfRule type="cellIs" dxfId="2335" priority="2335" operator="lessThan">
      <formula>12</formula>
    </cfRule>
    <cfRule type="cellIs" dxfId="2334" priority="2336" operator="greaterThan">
      <formula>13</formula>
    </cfRule>
  </conditionalFormatting>
  <conditionalFormatting sqref="S35">
    <cfRule type="cellIs" dxfId="2333" priority="2333" operator="lessThan">
      <formula>12</formula>
    </cfRule>
    <cfRule type="cellIs" dxfId="2332" priority="2334" operator="greaterThan">
      <formula>13</formula>
    </cfRule>
  </conditionalFormatting>
  <conditionalFormatting sqref="S35">
    <cfRule type="cellIs" dxfId="2331" priority="2331" operator="lessThan">
      <formula>12</formula>
    </cfRule>
    <cfRule type="cellIs" dxfId="2330" priority="2332" operator="greaterThan">
      <formula>13</formula>
    </cfRule>
  </conditionalFormatting>
  <conditionalFormatting sqref="S35">
    <cfRule type="cellIs" dxfId="2329" priority="2329" operator="lessThan">
      <formula>12</formula>
    </cfRule>
    <cfRule type="cellIs" dxfId="2328" priority="2330" operator="greaterThan">
      <formula>13</formula>
    </cfRule>
  </conditionalFormatting>
  <conditionalFormatting sqref="S35">
    <cfRule type="cellIs" dxfId="2327" priority="2327" operator="lessThan">
      <formula>12</formula>
    </cfRule>
    <cfRule type="cellIs" dxfId="2326" priority="2328" operator="greaterThan">
      <formula>13</formula>
    </cfRule>
  </conditionalFormatting>
  <conditionalFormatting sqref="S35">
    <cfRule type="cellIs" dxfId="2325" priority="2325" operator="lessThan">
      <formula>12</formula>
    </cfRule>
    <cfRule type="cellIs" dxfId="2324" priority="2326" operator="greaterThan">
      <formula>13</formula>
    </cfRule>
  </conditionalFormatting>
  <conditionalFormatting sqref="S35">
    <cfRule type="cellIs" dxfId="2323" priority="2323" operator="lessThan">
      <formula>12</formula>
    </cfRule>
    <cfRule type="cellIs" dxfId="2322" priority="2324" operator="greaterThan">
      <formula>13</formula>
    </cfRule>
  </conditionalFormatting>
  <conditionalFormatting sqref="S35">
    <cfRule type="cellIs" dxfId="2321" priority="2321" operator="lessThan">
      <formula>12</formula>
    </cfRule>
    <cfRule type="cellIs" dxfId="2320" priority="2322" operator="greaterThan">
      <formula>13</formula>
    </cfRule>
  </conditionalFormatting>
  <conditionalFormatting sqref="S35">
    <cfRule type="cellIs" dxfId="2319" priority="2319" operator="lessThan">
      <formula>12</formula>
    </cfRule>
    <cfRule type="cellIs" dxfId="2318" priority="2320" operator="greaterThan">
      <formula>13</formula>
    </cfRule>
  </conditionalFormatting>
  <conditionalFormatting sqref="S35">
    <cfRule type="cellIs" dxfId="2317" priority="2317" operator="lessThan">
      <formula>12</formula>
    </cfRule>
    <cfRule type="cellIs" dxfId="2316" priority="2318" operator="greaterThan">
      <formula>13</formula>
    </cfRule>
  </conditionalFormatting>
  <conditionalFormatting sqref="S35">
    <cfRule type="cellIs" dxfId="2315" priority="2315" operator="lessThan">
      <formula>12</formula>
    </cfRule>
    <cfRule type="cellIs" dxfId="2314" priority="2316" operator="greaterThan">
      <formula>13</formula>
    </cfRule>
  </conditionalFormatting>
  <conditionalFormatting sqref="S35">
    <cfRule type="cellIs" dxfId="2313" priority="2313" operator="lessThan">
      <formula>12</formula>
    </cfRule>
    <cfRule type="cellIs" dxfId="2312" priority="2314" operator="greaterThan">
      <formula>13</formula>
    </cfRule>
  </conditionalFormatting>
  <conditionalFormatting sqref="S35">
    <cfRule type="cellIs" dxfId="2311" priority="2311" operator="lessThan">
      <formula>12</formula>
    </cfRule>
    <cfRule type="cellIs" dxfId="2310" priority="2312" operator="greaterThan">
      <formula>13</formula>
    </cfRule>
  </conditionalFormatting>
  <conditionalFormatting sqref="S35">
    <cfRule type="cellIs" dxfId="2309" priority="2309" operator="lessThan">
      <formula>12</formula>
    </cfRule>
    <cfRule type="cellIs" dxfId="2308" priority="2310" operator="greaterThan">
      <formula>13</formula>
    </cfRule>
  </conditionalFormatting>
  <conditionalFormatting sqref="S57">
    <cfRule type="cellIs" dxfId="2307" priority="2307" operator="lessThan">
      <formula>12</formula>
    </cfRule>
    <cfRule type="cellIs" dxfId="2306" priority="2308" operator="greaterThan">
      <formula>13</formula>
    </cfRule>
  </conditionalFormatting>
  <conditionalFormatting sqref="S57">
    <cfRule type="cellIs" dxfId="2305" priority="2305" operator="lessThan">
      <formula>12</formula>
    </cfRule>
    <cfRule type="cellIs" dxfId="2304" priority="2306" operator="greaterThan">
      <formula>13</formula>
    </cfRule>
  </conditionalFormatting>
  <conditionalFormatting sqref="S57">
    <cfRule type="cellIs" dxfId="2303" priority="2303" operator="lessThan">
      <formula>12</formula>
    </cfRule>
    <cfRule type="cellIs" dxfId="2302" priority="2304" operator="greaterThan">
      <formula>13</formula>
    </cfRule>
  </conditionalFormatting>
  <conditionalFormatting sqref="S57">
    <cfRule type="cellIs" dxfId="2301" priority="2301" operator="lessThan">
      <formula>12</formula>
    </cfRule>
    <cfRule type="cellIs" dxfId="2300" priority="2302" operator="greaterThan">
      <formula>13</formula>
    </cfRule>
  </conditionalFormatting>
  <conditionalFormatting sqref="S57">
    <cfRule type="cellIs" dxfId="2299" priority="2299" operator="lessThan">
      <formula>12</formula>
    </cfRule>
    <cfRule type="cellIs" dxfId="2298" priority="2300" operator="greaterThan">
      <formula>13</formula>
    </cfRule>
  </conditionalFormatting>
  <conditionalFormatting sqref="S57">
    <cfRule type="cellIs" dxfId="2297" priority="2297" operator="lessThan">
      <formula>12</formula>
    </cfRule>
    <cfRule type="cellIs" dxfId="2296" priority="2298" operator="greaterThan">
      <formula>13</formula>
    </cfRule>
  </conditionalFormatting>
  <conditionalFormatting sqref="S57">
    <cfRule type="cellIs" dxfId="2295" priority="2295" operator="lessThan">
      <formula>12</formula>
    </cfRule>
    <cfRule type="cellIs" dxfId="2294" priority="2296" operator="greaterThan">
      <formula>13</formula>
    </cfRule>
  </conditionalFormatting>
  <conditionalFormatting sqref="S57">
    <cfRule type="cellIs" dxfId="2293" priority="2293" operator="lessThan">
      <formula>12</formula>
    </cfRule>
    <cfRule type="cellIs" dxfId="2292" priority="2294" operator="greaterThan">
      <formula>13</formula>
    </cfRule>
  </conditionalFormatting>
  <conditionalFormatting sqref="S57">
    <cfRule type="cellIs" dxfId="2291" priority="2291" operator="lessThan">
      <formula>12</formula>
    </cfRule>
    <cfRule type="cellIs" dxfId="2290" priority="2292" operator="greaterThan">
      <formula>13</formula>
    </cfRule>
  </conditionalFormatting>
  <conditionalFormatting sqref="S57">
    <cfRule type="cellIs" dxfId="2289" priority="2289" operator="lessThan">
      <formula>12</formula>
    </cfRule>
    <cfRule type="cellIs" dxfId="2288" priority="2290" operator="greaterThan">
      <formula>13</formula>
    </cfRule>
  </conditionalFormatting>
  <conditionalFormatting sqref="S55">
    <cfRule type="cellIs" dxfId="2287" priority="2287" operator="lessThan">
      <formula>12</formula>
    </cfRule>
    <cfRule type="cellIs" dxfId="2286" priority="2288" operator="greaterThan">
      <formula>13</formula>
    </cfRule>
  </conditionalFormatting>
  <conditionalFormatting sqref="S55">
    <cfRule type="cellIs" dxfId="2285" priority="2285" operator="lessThan">
      <formula>12</formula>
    </cfRule>
    <cfRule type="cellIs" dxfId="2284" priority="2286" operator="greaterThan">
      <formula>13</formula>
    </cfRule>
  </conditionalFormatting>
  <conditionalFormatting sqref="S55">
    <cfRule type="cellIs" dxfId="2283" priority="2283" operator="lessThan">
      <formula>12</formula>
    </cfRule>
    <cfRule type="cellIs" dxfId="2282" priority="2284" operator="greaterThan">
      <formula>13</formula>
    </cfRule>
  </conditionalFormatting>
  <conditionalFormatting sqref="S55">
    <cfRule type="cellIs" dxfId="2281" priority="2281" operator="lessThan">
      <formula>12</formula>
    </cfRule>
    <cfRule type="cellIs" dxfId="2280" priority="2282" operator="greaterThan">
      <formula>13</formula>
    </cfRule>
  </conditionalFormatting>
  <conditionalFormatting sqref="S55">
    <cfRule type="cellIs" dxfId="2279" priority="2279" operator="lessThan">
      <formula>12</formula>
    </cfRule>
    <cfRule type="cellIs" dxfId="2278" priority="2280" operator="greaterThan">
      <formula>13</formula>
    </cfRule>
  </conditionalFormatting>
  <conditionalFormatting sqref="S55">
    <cfRule type="cellIs" dxfId="2277" priority="2277" operator="lessThan">
      <formula>12</formula>
    </cfRule>
    <cfRule type="cellIs" dxfId="2276" priority="2278" operator="greaterThan">
      <formula>13</formula>
    </cfRule>
  </conditionalFormatting>
  <conditionalFormatting sqref="S55">
    <cfRule type="cellIs" dxfId="2275" priority="2275" operator="lessThan">
      <formula>12</formula>
    </cfRule>
    <cfRule type="cellIs" dxfId="2274" priority="2276" operator="greaterThan">
      <formula>13</formula>
    </cfRule>
  </conditionalFormatting>
  <conditionalFormatting sqref="S55">
    <cfRule type="cellIs" dxfId="2273" priority="2273" operator="lessThan">
      <formula>12</formula>
    </cfRule>
    <cfRule type="cellIs" dxfId="2272" priority="2274" operator="greaterThan">
      <formula>13</formula>
    </cfRule>
  </conditionalFormatting>
  <conditionalFormatting sqref="S55">
    <cfRule type="cellIs" dxfId="2271" priority="2271" operator="lessThan">
      <formula>12</formula>
    </cfRule>
    <cfRule type="cellIs" dxfId="2270" priority="2272" operator="greaterThan">
      <formula>13</formula>
    </cfRule>
  </conditionalFormatting>
  <conditionalFormatting sqref="S54">
    <cfRule type="cellIs" dxfId="2269" priority="2269" operator="lessThan">
      <formula>12</formula>
    </cfRule>
    <cfRule type="cellIs" dxfId="2268" priority="2270" operator="greaterThan">
      <formula>13</formula>
    </cfRule>
  </conditionalFormatting>
  <conditionalFormatting sqref="S54">
    <cfRule type="cellIs" dxfId="2267" priority="2267" operator="lessThan">
      <formula>12</formula>
    </cfRule>
    <cfRule type="cellIs" dxfId="2266" priority="2268" operator="greaterThan">
      <formula>13</formula>
    </cfRule>
  </conditionalFormatting>
  <conditionalFormatting sqref="S54">
    <cfRule type="cellIs" dxfId="2265" priority="2265" operator="lessThan">
      <formula>12</formula>
    </cfRule>
    <cfRule type="cellIs" dxfId="2264" priority="2266" operator="greaterThan">
      <formula>13</formula>
    </cfRule>
  </conditionalFormatting>
  <conditionalFormatting sqref="S54">
    <cfRule type="cellIs" dxfId="2263" priority="2263" operator="lessThan">
      <formula>12</formula>
    </cfRule>
    <cfRule type="cellIs" dxfId="2262" priority="2264" operator="greaterThan">
      <formula>13</formula>
    </cfRule>
  </conditionalFormatting>
  <conditionalFormatting sqref="S54">
    <cfRule type="cellIs" dxfId="2261" priority="2261" operator="lessThan">
      <formula>12</formula>
    </cfRule>
    <cfRule type="cellIs" dxfId="2260" priority="2262" operator="greaterThan">
      <formula>13</formula>
    </cfRule>
  </conditionalFormatting>
  <conditionalFormatting sqref="S54">
    <cfRule type="cellIs" dxfId="2259" priority="2259" operator="lessThan">
      <formula>12</formula>
    </cfRule>
    <cfRule type="cellIs" dxfId="2258" priority="2260" operator="greaterThan">
      <formula>13</formula>
    </cfRule>
  </conditionalFormatting>
  <conditionalFormatting sqref="S54">
    <cfRule type="cellIs" dxfId="2257" priority="2257" operator="lessThan">
      <formula>12</formula>
    </cfRule>
    <cfRule type="cellIs" dxfId="2256" priority="2258" operator="greaterThan">
      <formula>13</formula>
    </cfRule>
  </conditionalFormatting>
  <conditionalFormatting sqref="S54">
    <cfRule type="cellIs" dxfId="2255" priority="2255" operator="lessThan">
      <formula>12</formula>
    </cfRule>
    <cfRule type="cellIs" dxfId="2254" priority="2256" operator="greaterThan">
      <formula>13</formula>
    </cfRule>
  </conditionalFormatting>
  <conditionalFormatting sqref="S54">
    <cfRule type="cellIs" dxfId="2253" priority="2253" operator="lessThan">
      <formula>12</formula>
    </cfRule>
    <cfRule type="cellIs" dxfId="2252" priority="2254" operator="greaterThan">
      <formula>13</formula>
    </cfRule>
  </conditionalFormatting>
  <conditionalFormatting sqref="S54">
    <cfRule type="cellIs" dxfId="2251" priority="2251" operator="lessThan">
      <formula>12</formula>
    </cfRule>
    <cfRule type="cellIs" dxfId="2250" priority="2252" operator="greaterThan">
      <formula>13</formula>
    </cfRule>
  </conditionalFormatting>
  <conditionalFormatting sqref="S54">
    <cfRule type="cellIs" dxfId="2249" priority="2249" operator="lessThan">
      <formula>12</formula>
    </cfRule>
    <cfRule type="cellIs" dxfId="2248" priority="2250" operator="greaterThan">
      <formula>13</formula>
    </cfRule>
  </conditionalFormatting>
  <conditionalFormatting sqref="S54">
    <cfRule type="cellIs" dxfId="2247" priority="2247" operator="lessThan">
      <formula>12</formula>
    </cfRule>
    <cfRule type="cellIs" dxfId="2246" priority="2248" operator="greaterThan">
      <formula>13</formula>
    </cfRule>
  </conditionalFormatting>
  <conditionalFormatting sqref="S54">
    <cfRule type="cellIs" dxfId="2245" priority="2245" operator="lessThan">
      <formula>12</formula>
    </cfRule>
    <cfRule type="cellIs" dxfId="2244" priority="2246" operator="greaterThan">
      <formula>13</formula>
    </cfRule>
  </conditionalFormatting>
  <conditionalFormatting sqref="S54">
    <cfRule type="cellIs" dxfId="2243" priority="2243" operator="lessThan">
      <formula>12</formula>
    </cfRule>
    <cfRule type="cellIs" dxfId="2242" priority="2244" operator="greaterThan">
      <formula>13</formula>
    </cfRule>
  </conditionalFormatting>
  <conditionalFormatting sqref="S52">
    <cfRule type="cellIs" dxfId="2241" priority="2241" operator="lessThan">
      <formula>12</formula>
    </cfRule>
    <cfRule type="cellIs" dxfId="2240" priority="2242" operator="greaterThan">
      <formula>13</formula>
    </cfRule>
  </conditionalFormatting>
  <conditionalFormatting sqref="S52">
    <cfRule type="cellIs" dxfId="2239" priority="2239" operator="lessThan">
      <formula>12</formula>
    </cfRule>
    <cfRule type="cellIs" dxfId="2238" priority="2240" operator="greaterThan">
      <formula>13</formula>
    </cfRule>
  </conditionalFormatting>
  <conditionalFormatting sqref="S52">
    <cfRule type="cellIs" dxfId="2237" priority="2237" operator="lessThan">
      <formula>12</formula>
    </cfRule>
    <cfRule type="cellIs" dxfId="2236" priority="2238" operator="greaterThan">
      <formula>13</formula>
    </cfRule>
  </conditionalFormatting>
  <conditionalFormatting sqref="S52">
    <cfRule type="cellIs" dxfId="2235" priority="2235" operator="lessThan">
      <formula>12</formula>
    </cfRule>
    <cfRule type="cellIs" dxfId="2234" priority="2236" operator="greaterThan">
      <formula>13</formula>
    </cfRule>
  </conditionalFormatting>
  <conditionalFormatting sqref="S52">
    <cfRule type="cellIs" dxfId="2233" priority="2233" operator="lessThan">
      <formula>12</formula>
    </cfRule>
    <cfRule type="cellIs" dxfId="2232" priority="2234" operator="greaterThan">
      <formula>13</formula>
    </cfRule>
  </conditionalFormatting>
  <conditionalFormatting sqref="S52">
    <cfRule type="cellIs" dxfId="2231" priority="2231" operator="lessThan">
      <formula>12</formula>
    </cfRule>
    <cfRule type="cellIs" dxfId="2230" priority="2232" operator="greaterThan">
      <formula>13</formula>
    </cfRule>
  </conditionalFormatting>
  <conditionalFormatting sqref="S52">
    <cfRule type="cellIs" dxfId="2229" priority="2229" operator="lessThan">
      <formula>12</formula>
    </cfRule>
    <cfRule type="cellIs" dxfId="2228" priority="2230" operator="greaterThan">
      <formula>13</formula>
    </cfRule>
  </conditionalFormatting>
  <conditionalFormatting sqref="S52">
    <cfRule type="cellIs" dxfId="2227" priority="2227" operator="lessThan">
      <formula>12</formula>
    </cfRule>
    <cfRule type="cellIs" dxfId="2226" priority="2228" operator="greaterThan">
      <formula>13</formula>
    </cfRule>
  </conditionalFormatting>
  <conditionalFormatting sqref="S52">
    <cfRule type="cellIs" dxfId="2225" priority="2225" operator="lessThan">
      <formula>12</formula>
    </cfRule>
    <cfRule type="cellIs" dxfId="2224" priority="2226" operator="greaterThan">
      <formula>13</formula>
    </cfRule>
  </conditionalFormatting>
  <conditionalFormatting sqref="S52">
    <cfRule type="cellIs" dxfId="2223" priority="2223" operator="lessThan">
      <formula>12</formula>
    </cfRule>
    <cfRule type="cellIs" dxfId="2222" priority="2224" operator="greaterThan">
      <formula>13</formula>
    </cfRule>
  </conditionalFormatting>
  <conditionalFormatting sqref="S52">
    <cfRule type="cellIs" dxfId="2221" priority="2221" operator="lessThan">
      <formula>12</formula>
    </cfRule>
    <cfRule type="cellIs" dxfId="2220" priority="2222" operator="greaterThan">
      <formula>13</formula>
    </cfRule>
  </conditionalFormatting>
  <conditionalFormatting sqref="S52">
    <cfRule type="cellIs" dxfId="2219" priority="2219" operator="lessThan">
      <formula>12</formula>
    </cfRule>
    <cfRule type="cellIs" dxfId="2218" priority="2220" operator="greaterThan">
      <formula>13</formula>
    </cfRule>
  </conditionalFormatting>
  <conditionalFormatting sqref="S52">
    <cfRule type="cellIs" dxfId="2217" priority="2217" operator="lessThan">
      <formula>12</formula>
    </cfRule>
    <cfRule type="cellIs" dxfId="2216" priority="2218" operator="greaterThan">
      <formula>13</formula>
    </cfRule>
  </conditionalFormatting>
  <conditionalFormatting sqref="S52">
    <cfRule type="cellIs" dxfId="2215" priority="2215" operator="lessThan">
      <formula>12</formula>
    </cfRule>
    <cfRule type="cellIs" dxfId="2214" priority="2216" operator="greaterThan">
      <formula>13</formula>
    </cfRule>
  </conditionalFormatting>
  <conditionalFormatting sqref="S52">
    <cfRule type="cellIs" dxfId="2213" priority="2213" operator="lessThan">
      <formula>12</formula>
    </cfRule>
    <cfRule type="cellIs" dxfId="2212" priority="2214" operator="greaterThan">
      <formula>13</formula>
    </cfRule>
  </conditionalFormatting>
  <conditionalFormatting sqref="S52">
    <cfRule type="cellIs" dxfId="2211" priority="2211" operator="lessThan">
      <formula>12</formula>
    </cfRule>
    <cfRule type="cellIs" dxfId="2210" priority="2212" operator="greaterThan">
      <formula>13</formula>
    </cfRule>
  </conditionalFormatting>
  <conditionalFormatting sqref="S52">
    <cfRule type="cellIs" dxfId="2209" priority="2209" operator="lessThan">
      <formula>12</formula>
    </cfRule>
    <cfRule type="cellIs" dxfId="2208" priority="2210" operator="greaterThan">
      <formula>13</formula>
    </cfRule>
  </conditionalFormatting>
  <conditionalFormatting sqref="S49">
    <cfRule type="cellIs" dxfId="2207" priority="2207" operator="lessThan">
      <formula>12</formula>
    </cfRule>
    <cfRule type="cellIs" dxfId="2206" priority="2208" operator="greaterThan">
      <formula>13</formula>
    </cfRule>
  </conditionalFormatting>
  <conditionalFormatting sqref="S49">
    <cfRule type="cellIs" dxfId="2205" priority="2205" operator="lessThan">
      <formula>12</formula>
    </cfRule>
    <cfRule type="cellIs" dxfId="2204" priority="2206" operator="greaterThan">
      <formula>13</formula>
    </cfRule>
  </conditionalFormatting>
  <conditionalFormatting sqref="S49">
    <cfRule type="cellIs" dxfId="2203" priority="2203" operator="lessThan">
      <formula>12</formula>
    </cfRule>
    <cfRule type="cellIs" dxfId="2202" priority="2204" operator="greaterThan">
      <formula>13</formula>
    </cfRule>
  </conditionalFormatting>
  <conditionalFormatting sqref="S49">
    <cfRule type="cellIs" dxfId="2201" priority="2201" operator="lessThan">
      <formula>12</formula>
    </cfRule>
    <cfRule type="cellIs" dxfId="2200" priority="2202" operator="greaterThan">
      <formula>13</formula>
    </cfRule>
  </conditionalFormatting>
  <conditionalFormatting sqref="S59">
    <cfRule type="cellIs" dxfId="2199" priority="2199" operator="lessThan">
      <formula>12</formula>
    </cfRule>
    <cfRule type="cellIs" dxfId="2198" priority="2200" operator="greaterThan">
      <formula>13</formula>
    </cfRule>
  </conditionalFormatting>
  <conditionalFormatting sqref="S59">
    <cfRule type="cellIs" dxfId="2197" priority="2197" operator="lessThan">
      <formula>12</formula>
    </cfRule>
    <cfRule type="cellIs" dxfId="2196" priority="2198" operator="greaterThan">
      <formula>13</formula>
    </cfRule>
  </conditionalFormatting>
  <conditionalFormatting sqref="S59">
    <cfRule type="cellIs" dxfId="2195" priority="2195" operator="lessThan">
      <formula>12</formula>
    </cfRule>
    <cfRule type="cellIs" dxfId="2194" priority="2196" operator="greaterThan">
      <formula>13</formula>
    </cfRule>
  </conditionalFormatting>
  <conditionalFormatting sqref="S59">
    <cfRule type="cellIs" dxfId="2193" priority="2193" operator="lessThan">
      <formula>12</formula>
    </cfRule>
    <cfRule type="cellIs" dxfId="2192" priority="2194" operator="greaterThan">
      <formula>13</formula>
    </cfRule>
  </conditionalFormatting>
  <conditionalFormatting sqref="S59">
    <cfRule type="cellIs" dxfId="2191" priority="2191" operator="lessThan">
      <formula>12</formula>
    </cfRule>
    <cfRule type="cellIs" dxfId="2190" priority="2192" operator="greaterThan">
      <formula>13</formula>
    </cfRule>
  </conditionalFormatting>
  <conditionalFormatting sqref="S59">
    <cfRule type="cellIs" dxfId="2189" priority="2189" operator="lessThan">
      <formula>12</formula>
    </cfRule>
    <cfRule type="cellIs" dxfId="2188" priority="2190" operator="greaterThan">
      <formula>13</formula>
    </cfRule>
  </conditionalFormatting>
  <conditionalFormatting sqref="S59">
    <cfRule type="cellIs" dxfId="2187" priority="2187" operator="lessThan">
      <formula>12</formula>
    </cfRule>
    <cfRule type="cellIs" dxfId="2186" priority="2188" operator="greaterThan">
      <formula>13</formula>
    </cfRule>
  </conditionalFormatting>
  <conditionalFormatting sqref="S59">
    <cfRule type="cellIs" dxfId="2185" priority="2185" operator="lessThan">
      <formula>12</formula>
    </cfRule>
    <cfRule type="cellIs" dxfId="2184" priority="2186" operator="greaterThan">
      <formula>13</formula>
    </cfRule>
  </conditionalFormatting>
  <conditionalFormatting sqref="S59">
    <cfRule type="cellIs" dxfId="2183" priority="2183" operator="lessThan">
      <formula>12</formula>
    </cfRule>
    <cfRule type="cellIs" dxfId="2182" priority="2184" operator="greaterThan">
      <formula>13</formula>
    </cfRule>
  </conditionalFormatting>
  <conditionalFormatting sqref="S59">
    <cfRule type="cellIs" dxfId="2181" priority="2181" operator="lessThan">
      <formula>12</formula>
    </cfRule>
    <cfRule type="cellIs" dxfId="2180" priority="2182" operator="greaterThan">
      <formula>13</formula>
    </cfRule>
  </conditionalFormatting>
  <conditionalFormatting sqref="S59">
    <cfRule type="cellIs" dxfId="2179" priority="2179" operator="lessThan">
      <formula>12</formula>
    </cfRule>
    <cfRule type="cellIs" dxfId="2178" priority="2180" operator="greaterThan">
      <formula>13</formula>
    </cfRule>
  </conditionalFormatting>
  <conditionalFormatting sqref="S59">
    <cfRule type="cellIs" dxfId="2177" priority="2177" operator="lessThan">
      <formula>12</formula>
    </cfRule>
    <cfRule type="cellIs" dxfId="2176" priority="2178" operator="greaterThan">
      <formula>13</formula>
    </cfRule>
  </conditionalFormatting>
  <conditionalFormatting sqref="S59">
    <cfRule type="cellIs" dxfId="2175" priority="2175" operator="lessThan">
      <formula>12</formula>
    </cfRule>
    <cfRule type="cellIs" dxfId="2174" priority="2176" operator="greaterThan">
      <formula>13</formula>
    </cfRule>
  </conditionalFormatting>
  <conditionalFormatting sqref="S59">
    <cfRule type="cellIs" dxfId="2173" priority="2173" operator="lessThan">
      <formula>12</formula>
    </cfRule>
    <cfRule type="cellIs" dxfId="2172" priority="2174" operator="greaterThan">
      <formula>13</formula>
    </cfRule>
  </conditionalFormatting>
  <conditionalFormatting sqref="S59">
    <cfRule type="cellIs" dxfId="2171" priority="2171" operator="lessThan">
      <formula>12</formula>
    </cfRule>
    <cfRule type="cellIs" dxfId="2170" priority="2172" operator="greaterThan">
      <formula>13</formula>
    </cfRule>
  </conditionalFormatting>
  <conditionalFormatting sqref="S59">
    <cfRule type="cellIs" dxfId="2169" priority="2169" operator="lessThan">
      <formula>12</formula>
    </cfRule>
    <cfRule type="cellIs" dxfId="2168" priority="2170" operator="greaterThan">
      <formula>13</formula>
    </cfRule>
  </conditionalFormatting>
  <conditionalFormatting sqref="S59">
    <cfRule type="cellIs" dxfId="2167" priority="2167" operator="lessThan">
      <formula>12</formula>
    </cfRule>
    <cfRule type="cellIs" dxfId="2166" priority="2168" operator="greaterThan">
      <formula>13</formula>
    </cfRule>
  </conditionalFormatting>
  <conditionalFormatting sqref="S47">
    <cfRule type="cellIs" dxfId="2165" priority="2165" operator="lessThan">
      <formula>12</formula>
    </cfRule>
    <cfRule type="cellIs" dxfId="2164" priority="2166" operator="greaterThan">
      <formula>13</formula>
    </cfRule>
  </conditionalFormatting>
  <conditionalFormatting sqref="S47">
    <cfRule type="cellIs" dxfId="2163" priority="2163" operator="lessThan">
      <formula>12</formula>
    </cfRule>
    <cfRule type="cellIs" dxfId="2162" priority="2164" operator="greaterThan">
      <formula>13</formula>
    </cfRule>
  </conditionalFormatting>
  <conditionalFormatting sqref="S47">
    <cfRule type="cellIs" dxfId="2161" priority="2161" operator="lessThan">
      <formula>12</formula>
    </cfRule>
    <cfRule type="cellIs" dxfId="2160" priority="2162" operator="greaterThan">
      <formula>13</formula>
    </cfRule>
  </conditionalFormatting>
  <conditionalFormatting sqref="S47">
    <cfRule type="cellIs" dxfId="2159" priority="2159" operator="lessThan">
      <formula>12</formula>
    </cfRule>
    <cfRule type="cellIs" dxfId="2158" priority="2160" operator="greaterThan">
      <formula>13</formula>
    </cfRule>
  </conditionalFormatting>
  <conditionalFormatting sqref="S47">
    <cfRule type="cellIs" dxfId="2157" priority="2157" operator="lessThan">
      <formula>12</formula>
    </cfRule>
    <cfRule type="cellIs" dxfId="2156" priority="2158" operator="greaterThan">
      <formula>13</formula>
    </cfRule>
  </conditionalFormatting>
  <conditionalFormatting sqref="S47">
    <cfRule type="cellIs" dxfId="2155" priority="2155" operator="lessThan">
      <formula>12</formula>
    </cfRule>
    <cfRule type="cellIs" dxfId="2154" priority="2156" operator="greaterThan">
      <formula>13</formula>
    </cfRule>
  </conditionalFormatting>
  <conditionalFormatting sqref="S47">
    <cfRule type="cellIs" dxfId="2153" priority="2153" operator="lessThan">
      <formula>12</formula>
    </cfRule>
    <cfRule type="cellIs" dxfId="2152" priority="2154" operator="greaterThan">
      <formula>13</formula>
    </cfRule>
  </conditionalFormatting>
  <conditionalFormatting sqref="S47">
    <cfRule type="cellIs" dxfId="2151" priority="2151" operator="lessThan">
      <formula>12</formula>
    </cfRule>
    <cfRule type="cellIs" dxfId="2150" priority="2152" operator="greaterThan">
      <formula>13</formula>
    </cfRule>
  </conditionalFormatting>
  <conditionalFormatting sqref="S47">
    <cfRule type="cellIs" dxfId="2149" priority="2149" operator="lessThan">
      <formula>12</formula>
    </cfRule>
    <cfRule type="cellIs" dxfId="2148" priority="2150" operator="greaterThan">
      <formula>13</formula>
    </cfRule>
  </conditionalFormatting>
  <conditionalFormatting sqref="S47">
    <cfRule type="cellIs" dxfId="2147" priority="2147" operator="lessThan">
      <formula>12</formula>
    </cfRule>
    <cfRule type="cellIs" dxfId="2146" priority="2148" operator="greaterThan">
      <formula>13</formula>
    </cfRule>
  </conditionalFormatting>
  <conditionalFormatting sqref="S47">
    <cfRule type="cellIs" dxfId="2145" priority="2145" operator="lessThan">
      <formula>12</formula>
    </cfRule>
    <cfRule type="cellIs" dxfId="2144" priority="2146" operator="greaterThan">
      <formula>13</formula>
    </cfRule>
  </conditionalFormatting>
  <conditionalFormatting sqref="S47">
    <cfRule type="cellIs" dxfId="2143" priority="2143" operator="lessThan">
      <formula>12</formula>
    </cfRule>
    <cfRule type="cellIs" dxfId="2142" priority="2144" operator="greaterThan">
      <formula>13</formula>
    </cfRule>
  </conditionalFormatting>
  <conditionalFormatting sqref="S47">
    <cfRule type="cellIs" dxfId="2141" priority="2141" operator="lessThan">
      <formula>12</formula>
    </cfRule>
    <cfRule type="cellIs" dxfId="2140" priority="2142" operator="greaterThan">
      <formula>13</formula>
    </cfRule>
  </conditionalFormatting>
  <conditionalFormatting sqref="S46">
    <cfRule type="cellIs" dxfId="2139" priority="2139" operator="lessThan">
      <formula>12</formula>
    </cfRule>
    <cfRule type="cellIs" dxfId="2138" priority="2140" operator="greaterThan">
      <formula>13</formula>
    </cfRule>
  </conditionalFormatting>
  <conditionalFormatting sqref="S46">
    <cfRule type="cellIs" dxfId="2137" priority="2137" operator="lessThan">
      <formula>12</formula>
    </cfRule>
    <cfRule type="cellIs" dxfId="2136" priority="2138" operator="greaterThan">
      <formula>13</formula>
    </cfRule>
  </conditionalFormatting>
  <conditionalFormatting sqref="S46">
    <cfRule type="cellIs" dxfId="2135" priority="2135" operator="lessThan">
      <formula>12</formula>
    </cfRule>
    <cfRule type="cellIs" dxfId="2134" priority="2136" operator="greaterThan">
      <formula>13</formula>
    </cfRule>
  </conditionalFormatting>
  <conditionalFormatting sqref="S46">
    <cfRule type="cellIs" dxfId="2133" priority="2133" operator="lessThan">
      <formula>12</formula>
    </cfRule>
    <cfRule type="cellIs" dxfId="2132" priority="2134" operator="greaterThan">
      <formula>13</formula>
    </cfRule>
  </conditionalFormatting>
  <conditionalFormatting sqref="S46">
    <cfRule type="cellIs" dxfId="2131" priority="2131" operator="lessThan">
      <formula>12</formula>
    </cfRule>
    <cfRule type="cellIs" dxfId="2130" priority="2132" operator="greaterThan">
      <formula>13</formula>
    </cfRule>
  </conditionalFormatting>
  <conditionalFormatting sqref="S46">
    <cfRule type="cellIs" dxfId="2129" priority="2129" operator="lessThan">
      <formula>12</formula>
    </cfRule>
    <cfRule type="cellIs" dxfId="2128" priority="2130" operator="greaterThan">
      <formula>13</formula>
    </cfRule>
  </conditionalFormatting>
  <conditionalFormatting sqref="S46">
    <cfRule type="cellIs" dxfId="2127" priority="2127" operator="lessThan">
      <formula>12</formula>
    </cfRule>
    <cfRule type="cellIs" dxfId="2126" priority="2128" operator="greaterThan">
      <formula>13</formula>
    </cfRule>
  </conditionalFormatting>
  <conditionalFormatting sqref="S46">
    <cfRule type="cellIs" dxfId="2125" priority="2125" operator="lessThan">
      <formula>12</formula>
    </cfRule>
    <cfRule type="cellIs" dxfId="2124" priority="2126" operator="greaterThan">
      <formula>13</formula>
    </cfRule>
  </conditionalFormatting>
  <conditionalFormatting sqref="S46">
    <cfRule type="cellIs" dxfId="2123" priority="2123" operator="lessThan">
      <formula>12</formula>
    </cfRule>
    <cfRule type="cellIs" dxfId="2122" priority="2124" operator="greaterThan">
      <formula>13</formula>
    </cfRule>
  </conditionalFormatting>
  <conditionalFormatting sqref="S46">
    <cfRule type="cellIs" dxfId="2121" priority="2121" operator="lessThan">
      <formula>12</formula>
    </cfRule>
    <cfRule type="cellIs" dxfId="2120" priority="2122" operator="greaterThan">
      <formula>13</formula>
    </cfRule>
  </conditionalFormatting>
  <conditionalFormatting sqref="S46">
    <cfRule type="cellIs" dxfId="2119" priority="2119" operator="lessThan">
      <formula>12</formula>
    </cfRule>
    <cfRule type="cellIs" dxfId="2118" priority="2120" operator="greaterThan">
      <formula>13</formula>
    </cfRule>
  </conditionalFormatting>
  <conditionalFormatting sqref="S46">
    <cfRule type="cellIs" dxfId="2117" priority="2117" operator="lessThan">
      <formula>12</formula>
    </cfRule>
    <cfRule type="cellIs" dxfId="2116" priority="2118" operator="greaterThan">
      <formula>13</formula>
    </cfRule>
  </conditionalFormatting>
  <conditionalFormatting sqref="S46">
    <cfRule type="cellIs" dxfId="2115" priority="2115" operator="lessThan">
      <formula>12</formula>
    </cfRule>
    <cfRule type="cellIs" dxfId="2114" priority="2116" operator="greaterThan">
      <formula>13</formula>
    </cfRule>
  </conditionalFormatting>
  <conditionalFormatting sqref="S46">
    <cfRule type="cellIs" dxfId="2113" priority="2113" operator="lessThan">
      <formula>12</formula>
    </cfRule>
    <cfRule type="cellIs" dxfId="2112" priority="2114" operator="greaterThan">
      <formula>13</formula>
    </cfRule>
  </conditionalFormatting>
  <conditionalFormatting sqref="S46">
    <cfRule type="cellIs" dxfId="2111" priority="2111" operator="lessThan">
      <formula>12</formula>
    </cfRule>
    <cfRule type="cellIs" dxfId="2110" priority="2112" operator="greaterThan">
      <formula>13</formula>
    </cfRule>
  </conditionalFormatting>
  <conditionalFormatting sqref="S46">
    <cfRule type="cellIs" dxfId="2109" priority="2109" operator="lessThan">
      <formula>12</formula>
    </cfRule>
    <cfRule type="cellIs" dxfId="2108" priority="2110" operator="greaterThan">
      <formula>13</formula>
    </cfRule>
  </conditionalFormatting>
  <conditionalFormatting sqref="S46">
    <cfRule type="cellIs" dxfId="2107" priority="2107" operator="lessThan">
      <formula>12</formula>
    </cfRule>
    <cfRule type="cellIs" dxfId="2106" priority="2108" operator="greaterThan">
      <formula>13</formula>
    </cfRule>
  </conditionalFormatting>
  <conditionalFormatting sqref="S45">
    <cfRule type="cellIs" dxfId="2105" priority="2105" operator="lessThan">
      <formula>12</formula>
    </cfRule>
    <cfRule type="cellIs" dxfId="2104" priority="2106" operator="greaterThan">
      <formula>13</formula>
    </cfRule>
  </conditionalFormatting>
  <conditionalFormatting sqref="S45">
    <cfRule type="cellIs" dxfId="2103" priority="2103" operator="lessThan">
      <formula>12</formula>
    </cfRule>
    <cfRule type="cellIs" dxfId="2102" priority="2104" operator="greaterThan">
      <formula>13</formula>
    </cfRule>
  </conditionalFormatting>
  <conditionalFormatting sqref="S45">
    <cfRule type="cellIs" dxfId="2101" priority="2101" operator="lessThan">
      <formula>12</formula>
    </cfRule>
    <cfRule type="cellIs" dxfId="2100" priority="2102" operator="greaterThan">
      <formula>13</formula>
    </cfRule>
  </conditionalFormatting>
  <conditionalFormatting sqref="S45">
    <cfRule type="cellIs" dxfId="2099" priority="2099" operator="lessThan">
      <formula>12</formula>
    </cfRule>
    <cfRule type="cellIs" dxfId="2098" priority="2100" operator="greaterThan">
      <formula>13</formula>
    </cfRule>
  </conditionalFormatting>
  <conditionalFormatting sqref="S45">
    <cfRule type="cellIs" dxfId="2097" priority="2097" operator="lessThan">
      <formula>12</formula>
    </cfRule>
    <cfRule type="cellIs" dxfId="2096" priority="2098" operator="greaterThan">
      <formula>13</formula>
    </cfRule>
  </conditionalFormatting>
  <conditionalFormatting sqref="S45">
    <cfRule type="cellIs" dxfId="2095" priority="2095" operator="lessThan">
      <formula>12</formula>
    </cfRule>
    <cfRule type="cellIs" dxfId="2094" priority="2096" operator="greaterThan">
      <formula>13</formula>
    </cfRule>
  </conditionalFormatting>
  <conditionalFormatting sqref="S45">
    <cfRule type="cellIs" dxfId="2093" priority="2093" operator="lessThan">
      <formula>12</formula>
    </cfRule>
    <cfRule type="cellIs" dxfId="2092" priority="2094" operator="greaterThan">
      <formula>13</formula>
    </cfRule>
  </conditionalFormatting>
  <conditionalFormatting sqref="S45">
    <cfRule type="cellIs" dxfId="2091" priority="2091" operator="lessThan">
      <formula>12</formula>
    </cfRule>
    <cfRule type="cellIs" dxfId="2090" priority="2092" operator="greaterThan">
      <formula>13</formula>
    </cfRule>
  </conditionalFormatting>
  <conditionalFormatting sqref="S45">
    <cfRule type="cellIs" dxfId="2089" priority="2089" operator="lessThan">
      <formula>12</formula>
    </cfRule>
    <cfRule type="cellIs" dxfId="2088" priority="2090" operator="greaterThan">
      <formula>13</formula>
    </cfRule>
  </conditionalFormatting>
  <conditionalFormatting sqref="S45">
    <cfRule type="cellIs" dxfId="2087" priority="2087" operator="lessThan">
      <formula>12</formula>
    </cfRule>
    <cfRule type="cellIs" dxfId="2086" priority="2088" operator="greaterThan">
      <formula>13</formula>
    </cfRule>
  </conditionalFormatting>
  <conditionalFormatting sqref="S45">
    <cfRule type="cellIs" dxfId="2085" priority="2085" operator="lessThan">
      <formula>12</formula>
    </cfRule>
    <cfRule type="cellIs" dxfId="2084" priority="2086" operator="greaterThan">
      <formula>13</formula>
    </cfRule>
  </conditionalFormatting>
  <conditionalFormatting sqref="S45">
    <cfRule type="cellIs" dxfId="2083" priority="2083" operator="lessThan">
      <formula>12</formula>
    </cfRule>
    <cfRule type="cellIs" dxfId="2082" priority="2084" operator="greaterThan">
      <formula>13</formula>
    </cfRule>
  </conditionalFormatting>
  <conditionalFormatting sqref="S45">
    <cfRule type="cellIs" dxfId="2081" priority="2081" operator="lessThan">
      <formula>12</formula>
    </cfRule>
    <cfRule type="cellIs" dxfId="2080" priority="2082" operator="greaterThan">
      <formula>13</formula>
    </cfRule>
  </conditionalFormatting>
  <conditionalFormatting sqref="S45">
    <cfRule type="cellIs" dxfId="2079" priority="2079" operator="lessThan">
      <formula>12</formula>
    </cfRule>
    <cfRule type="cellIs" dxfId="2078" priority="2080" operator="greaterThan">
      <formula>13</formula>
    </cfRule>
  </conditionalFormatting>
  <conditionalFormatting sqref="S43">
    <cfRule type="cellIs" dxfId="2077" priority="2077" operator="lessThan">
      <formula>12</formula>
    </cfRule>
    <cfRule type="cellIs" dxfId="2076" priority="2078" operator="greaterThan">
      <formula>13</formula>
    </cfRule>
  </conditionalFormatting>
  <conditionalFormatting sqref="S43">
    <cfRule type="cellIs" dxfId="2075" priority="2075" operator="lessThan">
      <formula>12</formula>
    </cfRule>
    <cfRule type="cellIs" dxfId="2074" priority="2076" operator="greaterThan">
      <formula>13</formula>
    </cfRule>
  </conditionalFormatting>
  <conditionalFormatting sqref="S43">
    <cfRule type="cellIs" dxfId="2073" priority="2073" operator="lessThan">
      <formula>12</formula>
    </cfRule>
    <cfRule type="cellIs" dxfId="2072" priority="2074" operator="greaterThan">
      <formula>13</formula>
    </cfRule>
  </conditionalFormatting>
  <conditionalFormatting sqref="S43">
    <cfRule type="cellIs" dxfId="2071" priority="2071" operator="lessThan">
      <formula>12</formula>
    </cfRule>
    <cfRule type="cellIs" dxfId="2070" priority="2072" operator="greaterThan">
      <formula>13</formula>
    </cfRule>
  </conditionalFormatting>
  <conditionalFormatting sqref="S43">
    <cfRule type="cellIs" dxfId="2069" priority="2069" operator="lessThan">
      <formula>12</formula>
    </cfRule>
    <cfRule type="cellIs" dxfId="2068" priority="2070" operator="greaterThan">
      <formula>13</formula>
    </cfRule>
  </conditionalFormatting>
  <conditionalFormatting sqref="S43">
    <cfRule type="cellIs" dxfId="2067" priority="2067" operator="lessThan">
      <formula>12</formula>
    </cfRule>
    <cfRule type="cellIs" dxfId="2066" priority="2068" operator="greaterThan">
      <formula>13</formula>
    </cfRule>
  </conditionalFormatting>
  <conditionalFormatting sqref="S43">
    <cfRule type="cellIs" dxfId="2065" priority="2065" operator="lessThan">
      <formula>12</formula>
    </cfRule>
    <cfRule type="cellIs" dxfId="2064" priority="2066" operator="greaterThan">
      <formula>13</formula>
    </cfRule>
  </conditionalFormatting>
  <conditionalFormatting sqref="S43">
    <cfRule type="cellIs" dxfId="2063" priority="2063" operator="lessThan">
      <formula>12</formula>
    </cfRule>
    <cfRule type="cellIs" dxfId="2062" priority="2064" operator="greaterThan">
      <formula>13</formula>
    </cfRule>
  </conditionalFormatting>
  <conditionalFormatting sqref="S43">
    <cfRule type="cellIs" dxfId="2061" priority="2061" operator="lessThan">
      <formula>12</formula>
    </cfRule>
    <cfRule type="cellIs" dxfId="2060" priority="2062" operator="greaterThan">
      <formula>13</formula>
    </cfRule>
  </conditionalFormatting>
  <conditionalFormatting sqref="S43">
    <cfRule type="cellIs" dxfId="2059" priority="2059" operator="lessThan">
      <formula>12</formula>
    </cfRule>
    <cfRule type="cellIs" dxfId="2058" priority="2060" operator="greaterThan">
      <formula>13</formula>
    </cfRule>
  </conditionalFormatting>
  <conditionalFormatting sqref="S43">
    <cfRule type="cellIs" dxfId="2057" priority="2057" operator="lessThan">
      <formula>12</formula>
    </cfRule>
    <cfRule type="cellIs" dxfId="2056" priority="2058" operator="greaterThan">
      <formula>13</formula>
    </cfRule>
  </conditionalFormatting>
  <conditionalFormatting sqref="S43">
    <cfRule type="cellIs" dxfId="2055" priority="2055" operator="lessThan">
      <formula>12</formula>
    </cfRule>
    <cfRule type="cellIs" dxfId="2054" priority="2056" operator="greaterThan">
      <formula>13</formula>
    </cfRule>
  </conditionalFormatting>
  <conditionalFormatting sqref="S43">
    <cfRule type="cellIs" dxfId="2053" priority="2053" operator="lessThan">
      <formula>12</formula>
    </cfRule>
    <cfRule type="cellIs" dxfId="2052" priority="2054" operator="greaterThan">
      <formula>13</formula>
    </cfRule>
  </conditionalFormatting>
  <conditionalFormatting sqref="S43">
    <cfRule type="cellIs" dxfId="2051" priority="2051" operator="lessThan">
      <formula>12</formula>
    </cfRule>
    <cfRule type="cellIs" dxfId="2050" priority="2052" operator="greaterThan">
      <formula>13</formula>
    </cfRule>
  </conditionalFormatting>
  <conditionalFormatting sqref="S43">
    <cfRule type="cellIs" dxfId="2049" priority="2049" operator="lessThan">
      <formula>12</formula>
    </cfRule>
    <cfRule type="cellIs" dxfId="2048" priority="2050" operator="greaterThan">
      <formula>13</formula>
    </cfRule>
  </conditionalFormatting>
  <conditionalFormatting sqref="S43">
    <cfRule type="cellIs" dxfId="2047" priority="2047" operator="lessThan">
      <formula>12</formula>
    </cfRule>
    <cfRule type="cellIs" dxfId="2046" priority="2048" operator="greaterThan">
      <formula>13</formula>
    </cfRule>
  </conditionalFormatting>
  <conditionalFormatting sqref="S43">
    <cfRule type="cellIs" dxfId="2045" priority="2045" operator="lessThan">
      <formula>12</formula>
    </cfRule>
    <cfRule type="cellIs" dxfId="2044" priority="2046" operator="greaterThan">
      <formula>13</formula>
    </cfRule>
  </conditionalFormatting>
  <conditionalFormatting sqref="S41">
    <cfRule type="cellIs" dxfId="2043" priority="2043" operator="lessThan">
      <formula>12</formula>
    </cfRule>
    <cfRule type="cellIs" dxfId="2042" priority="2044" operator="greaterThan">
      <formula>13</formula>
    </cfRule>
  </conditionalFormatting>
  <conditionalFormatting sqref="S41">
    <cfRule type="cellIs" dxfId="2041" priority="2041" operator="lessThan">
      <formula>12</formula>
    </cfRule>
    <cfRule type="cellIs" dxfId="2040" priority="2042" operator="greaterThan">
      <formula>13</formula>
    </cfRule>
  </conditionalFormatting>
  <conditionalFormatting sqref="S41">
    <cfRule type="cellIs" dxfId="2039" priority="2039" operator="lessThan">
      <formula>12</formula>
    </cfRule>
    <cfRule type="cellIs" dxfId="2038" priority="2040" operator="greaterThan">
      <formula>13</formula>
    </cfRule>
  </conditionalFormatting>
  <conditionalFormatting sqref="S41">
    <cfRule type="cellIs" dxfId="2037" priority="2037" operator="lessThan">
      <formula>12</formula>
    </cfRule>
    <cfRule type="cellIs" dxfId="2036" priority="2038" operator="greaterThan">
      <formula>13</formula>
    </cfRule>
  </conditionalFormatting>
  <conditionalFormatting sqref="S41">
    <cfRule type="cellIs" dxfId="2035" priority="2035" operator="lessThan">
      <formula>12</formula>
    </cfRule>
    <cfRule type="cellIs" dxfId="2034" priority="2036" operator="greaterThan">
      <formula>13</formula>
    </cfRule>
  </conditionalFormatting>
  <conditionalFormatting sqref="S41">
    <cfRule type="cellIs" dxfId="2033" priority="2033" operator="lessThan">
      <formula>12</formula>
    </cfRule>
    <cfRule type="cellIs" dxfId="2032" priority="2034" operator="greaterThan">
      <formula>13</formula>
    </cfRule>
  </conditionalFormatting>
  <conditionalFormatting sqref="S41">
    <cfRule type="cellIs" dxfId="2031" priority="2031" operator="lessThan">
      <formula>12</formula>
    </cfRule>
    <cfRule type="cellIs" dxfId="2030" priority="2032" operator="greaterThan">
      <formula>13</formula>
    </cfRule>
  </conditionalFormatting>
  <conditionalFormatting sqref="S41">
    <cfRule type="cellIs" dxfId="2029" priority="2029" operator="lessThan">
      <formula>12</formula>
    </cfRule>
    <cfRule type="cellIs" dxfId="2028" priority="2030" operator="greaterThan">
      <formula>13</formula>
    </cfRule>
  </conditionalFormatting>
  <conditionalFormatting sqref="S41">
    <cfRule type="cellIs" dxfId="2027" priority="2027" operator="lessThan">
      <formula>12</formula>
    </cfRule>
    <cfRule type="cellIs" dxfId="2026" priority="2028" operator="greaterThan">
      <formula>13</formula>
    </cfRule>
  </conditionalFormatting>
  <conditionalFormatting sqref="S41">
    <cfRule type="cellIs" dxfId="2025" priority="2025" operator="lessThan">
      <formula>12</formula>
    </cfRule>
    <cfRule type="cellIs" dxfId="2024" priority="2026" operator="greaterThan">
      <formula>13</formula>
    </cfRule>
  </conditionalFormatting>
  <conditionalFormatting sqref="S91">
    <cfRule type="cellIs" dxfId="2023" priority="2023" operator="lessThan">
      <formula>12</formula>
    </cfRule>
    <cfRule type="cellIs" dxfId="2022" priority="2024" operator="greaterThan">
      <formula>13</formula>
    </cfRule>
  </conditionalFormatting>
  <conditionalFormatting sqref="S91">
    <cfRule type="cellIs" dxfId="2021" priority="2021" operator="lessThan">
      <formula>12</formula>
    </cfRule>
    <cfRule type="cellIs" dxfId="2020" priority="2022" operator="greaterThan">
      <formula>13</formula>
    </cfRule>
  </conditionalFormatting>
  <conditionalFormatting sqref="S48">
    <cfRule type="cellIs" dxfId="2019" priority="2019" operator="lessThan">
      <formula>12</formula>
    </cfRule>
    <cfRule type="cellIs" dxfId="2018" priority="2020" operator="greaterThan">
      <formula>13</formula>
    </cfRule>
  </conditionalFormatting>
  <conditionalFormatting sqref="S48">
    <cfRule type="cellIs" dxfId="2017" priority="2017" operator="lessThan">
      <formula>12</formula>
    </cfRule>
    <cfRule type="cellIs" dxfId="2016" priority="2018" operator="greaterThan">
      <formula>13</formula>
    </cfRule>
  </conditionalFormatting>
  <conditionalFormatting sqref="S48">
    <cfRule type="cellIs" dxfId="2015" priority="2015" operator="lessThan">
      <formula>12</formula>
    </cfRule>
    <cfRule type="cellIs" dxfId="2014" priority="2016" operator="greaterThan">
      <formula>13</formula>
    </cfRule>
  </conditionalFormatting>
  <conditionalFormatting sqref="S48">
    <cfRule type="cellIs" dxfId="2013" priority="2013" operator="lessThan">
      <formula>12</formula>
    </cfRule>
    <cfRule type="cellIs" dxfId="2012" priority="2014" operator="greaterThan">
      <formula>13</formula>
    </cfRule>
  </conditionalFormatting>
  <conditionalFormatting sqref="S48">
    <cfRule type="cellIs" dxfId="2011" priority="2011" operator="lessThan">
      <formula>12</formula>
    </cfRule>
    <cfRule type="cellIs" dxfId="2010" priority="2012" operator="greaterThan">
      <formula>13</formula>
    </cfRule>
  </conditionalFormatting>
  <conditionalFormatting sqref="S48">
    <cfRule type="cellIs" dxfId="2009" priority="2009" operator="lessThan">
      <formula>12</formula>
    </cfRule>
    <cfRule type="cellIs" dxfId="2008" priority="2010" operator="greaterThan">
      <formula>13</formula>
    </cfRule>
  </conditionalFormatting>
  <conditionalFormatting sqref="S48">
    <cfRule type="cellIs" dxfId="2007" priority="2007" operator="lessThan">
      <formula>12</formula>
    </cfRule>
    <cfRule type="cellIs" dxfId="2006" priority="2008" operator="greaterThan">
      <formula>13</formula>
    </cfRule>
  </conditionalFormatting>
  <conditionalFormatting sqref="S48">
    <cfRule type="cellIs" dxfId="2005" priority="2005" operator="lessThan">
      <formula>12</formula>
    </cfRule>
    <cfRule type="cellIs" dxfId="2004" priority="2006" operator="greaterThan">
      <formula>13</formula>
    </cfRule>
  </conditionalFormatting>
  <conditionalFormatting sqref="S48">
    <cfRule type="cellIs" dxfId="2003" priority="2003" operator="lessThan">
      <formula>12</formula>
    </cfRule>
    <cfRule type="cellIs" dxfId="2002" priority="2004" operator="greaterThan">
      <formula>13</formula>
    </cfRule>
  </conditionalFormatting>
  <conditionalFormatting sqref="S48">
    <cfRule type="cellIs" dxfId="2001" priority="2001" operator="lessThan">
      <formula>12</formula>
    </cfRule>
    <cfRule type="cellIs" dxfId="2000" priority="2002" operator="greaterThan">
      <formula>13</formula>
    </cfRule>
  </conditionalFormatting>
  <conditionalFormatting sqref="S48">
    <cfRule type="cellIs" dxfId="1999" priority="1999" operator="lessThan">
      <formula>12</formula>
    </cfRule>
    <cfRule type="cellIs" dxfId="1998" priority="2000" operator="greaterThan">
      <formula>13</formula>
    </cfRule>
  </conditionalFormatting>
  <conditionalFormatting sqref="S48">
    <cfRule type="cellIs" dxfId="1997" priority="1997" operator="lessThan">
      <formula>12</formula>
    </cfRule>
    <cfRule type="cellIs" dxfId="1996" priority="1998" operator="greaterThan">
      <formula>13</formula>
    </cfRule>
  </conditionalFormatting>
  <conditionalFormatting sqref="S48">
    <cfRule type="cellIs" dxfId="1995" priority="1995" operator="lessThan">
      <formula>12</formula>
    </cfRule>
    <cfRule type="cellIs" dxfId="1994" priority="1996" operator="greaterThan">
      <formula>13</formula>
    </cfRule>
  </conditionalFormatting>
  <conditionalFormatting sqref="S48">
    <cfRule type="cellIs" dxfId="1993" priority="1993" operator="lessThan">
      <formula>12</formula>
    </cfRule>
    <cfRule type="cellIs" dxfId="1992" priority="1994" operator="greaterThan">
      <formula>13</formula>
    </cfRule>
  </conditionalFormatting>
  <conditionalFormatting sqref="S48">
    <cfRule type="cellIs" dxfId="1991" priority="1991" operator="lessThan">
      <formula>12</formula>
    </cfRule>
    <cfRule type="cellIs" dxfId="1990" priority="1992" operator="greaterThan">
      <formula>13</formula>
    </cfRule>
  </conditionalFormatting>
  <conditionalFormatting sqref="S48">
    <cfRule type="cellIs" dxfId="1989" priority="1989" operator="lessThan">
      <formula>12</formula>
    </cfRule>
    <cfRule type="cellIs" dxfId="1988" priority="1990" operator="greaterThan">
      <formula>13</formula>
    </cfRule>
  </conditionalFormatting>
  <conditionalFormatting sqref="S48">
    <cfRule type="cellIs" dxfId="1987" priority="1987" operator="lessThan">
      <formula>12</formula>
    </cfRule>
    <cfRule type="cellIs" dxfId="1986" priority="1988" operator="greaterThan">
      <formula>13</formula>
    </cfRule>
  </conditionalFormatting>
  <conditionalFormatting sqref="S48">
    <cfRule type="cellIs" dxfId="1985" priority="1985" operator="lessThan">
      <formula>12</formula>
    </cfRule>
    <cfRule type="cellIs" dxfId="1984" priority="1986" operator="greaterThan">
      <formula>13</formula>
    </cfRule>
  </conditionalFormatting>
  <conditionalFormatting sqref="S49">
    <cfRule type="cellIs" dxfId="1983" priority="1983" operator="lessThan">
      <formula>12</formula>
    </cfRule>
    <cfRule type="cellIs" dxfId="1982" priority="1984" operator="greaterThan">
      <formula>13</formula>
    </cfRule>
  </conditionalFormatting>
  <conditionalFormatting sqref="S49">
    <cfRule type="cellIs" dxfId="1981" priority="1981" operator="lessThan">
      <formula>12</formula>
    </cfRule>
    <cfRule type="cellIs" dxfId="1980" priority="1982" operator="greaterThan">
      <formula>13</formula>
    </cfRule>
  </conditionalFormatting>
  <conditionalFormatting sqref="S49">
    <cfRule type="cellIs" dxfId="1979" priority="1979" operator="lessThan">
      <formula>12</formula>
    </cfRule>
    <cfRule type="cellIs" dxfId="1978" priority="1980" operator="greaterThan">
      <formula>13</formula>
    </cfRule>
  </conditionalFormatting>
  <conditionalFormatting sqref="S49">
    <cfRule type="cellIs" dxfId="1977" priority="1977" operator="lessThan">
      <formula>12</formula>
    </cfRule>
    <cfRule type="cellIs" dxfId="1976" priority="1978" operator="greaterThan">
      <formula>13</formula>
    </cfRule>
  </conditionalFormatting>
  <conditionalFormatting sqref="S49">
    <cfRule type="cellIs" dxfId="1975" priority="1975" operator="lessThan">
      <formula>12</formula>
    </cfRule>
    <cfRule type="cellIs" dxfId="1974" priority="1976" operator="greaterThan">
      <formula>13</formula>
    </cfRule>
  </conditionalFormatting>
  <conditionalFormatting sqref="S49">
    <cfRule type="cellIs" dxfId="1973" priority="1973" operator="lessThan">
      <formula>12</formula>
    </cfRule>
    <cfRule type="cellIs" dxfId="1972" priority="1974" operator="greaterThan">
      <formula>13</formula>
    </cfRule>
  </conditionalFormatting>
  <conditionalFormatting sqref="S49">
    <cfRule type="cellIs" dxfId="1971" priority="1971" operator="lessThan">
      <formula>12</formula>
    </cfRule>
    <cfRule type="cellIs" dxfId="1970" priority="1972" operator="greaterThan">
      <formula>13</formula>
    </cfRule>
  </conditionalFormatting>
  <conditionalFormatting sqref="S49">
    <cfRule type="cellIs" dxfId="1969" priority="1969" operator="lessThan">
      <formula>12</formula>
    </cfRule>
    <cfRule type="cellIs" dxfId="1968" priority="1970" operator="greaterThan">
      <formula>13</formula>
    </cfRule>
  </conditionalFormatting>
  <conditionalFormatting sqref="S49">
    <cfRule type="cellIs" dxfId="1967" priority="1967" operator="lessThan">
      <formula>12</formula>
    </cfRule>
    <cfRule type="cellIs" dxfId="1966" priority="1968" operator="greaterThan">
      <formula>13</formula>
    </cfRule>
  </conditionalFormatting>
  <conditionalFormatting sqref="S49">
    <cfRule type="cellIs" dxfId="1965" priority="1965" operator="lessThan">
      <formula>12</formula>
    </cfRule>
    <cfRule type="cellIs" dxfId="1964" priority="1966" operator="greaterThan">
      <formula>13</formula>
    </cfRule>
  </conditionalFormatting>
  <conditionalFormatting sqref="S49">
    <cfRule type="cellIs" dxfId="1963" priority="1963" operator="lessThan">
      <formula>12</formula>
    </cfRule>
    <cfRule type="cellIs" dxfId="1962" priority="1964" operator="greaterThan">
      <formula>13</formula>
    </cfRule>
  </conditionalFormatting>
  <conditionalFormatting sqref="S49">
    <cfRule type="cellIs" dxfId="1961" priority="1961" operator="lessThan">
      <formula>12</formula>
    </cfRule>
    <cfRule type="cellIs" dxfId="1960" priority="1962" operator="greaterThan">
      <formula>13</formula>
    </cfRule>
  </conditionalFormatting>
  <conditionalFormatting sqref="S49">
    <cfRule type="cellIs" dxfId="1959" priority="1959" operator="lessThan">
      <formula>12</formula>
    </cfRule>
    <cfRule type="cellIs" dxfId="1958" priority="1960" operator="greaterThan">
      <formula>13</formula>
    </cfRule>
  </conditionalFormatting>
  <conditionalFormatting sqref="S49">
    <cfRule type="cellIs" dxfId="1957" priority="1957" operator="lessThan">
      <formula>12</formula>
    </cfRule>
    <cfRule type="cellIs" dxfId="1956" priority="1958" operator="greaterThan">
      <formula>13</formula>
    </cfRule>
  </conditionalFormatting>
  <conditionalFormatting sqref="S49">
    <cfRule type="cellIs" dxfId="1955" priority="1955" operator="lessThan">
      <formula>12</formula>
    </cfRule>
    <cfRule type="cellIs" dxfId="1954" priority="1956" operator="greaterThan">
      <formula>13</formula>
    </cfRule>
  </conditionalFormatting>
  <conditionalFormatting sqref="S49">
    <cfRule type="cellIs" dxfId="1953" priority="1953" operator="lessThan">
      <formula>12</formula>
    </cfRule>
    <cfRule type="cellIs" dxfId="1952" priority="1954" operator="greaterThan">
      <formula>13</formula>
    </cfRule>
  </conditionalFormatting>
  <conditionalFormatting sqref="S49">
    <cfRule type="cellIs" dxfId="1951" priority="1951" operator="lessThan">
      <formula>12</formula>
    </cfRule>
    <cfRule type="cellIs" dxfId="1950" priority="1952" operator="greaterThan">
      <formula>13</formula>
    </cfRule>
  </conditionalFormatting>
  <conditionalFormatting sqref="S49">
    <cfRule type="cellIs" dxfId="1949" priority="1949" operator="lessThan">
      <formula>12</formula>
    </cfRule>
    <cfRule type="cellIs" dxfId="1948" priority="1950" operator="greaterThan">
      <formula>13</formula>
    </cfRule>
  </conditionalFormatting>
  <conditionalFormatting sqref="S49">
    <cfRule type="cellIs" dxfId="1947" priority="1947" operator="lessThan">
      <formula>12</formula>
    </cfRule>
    <cfRule type="cellIs" dxfId="1946" priority="1948" operator="greaterThan">
      <formula>13</formula>
    </cfRule>
  </conditionalFormatting>
  <conditionalFormatting sqref="S49">
    <cfRule type="cellIs" dxfId="1945" priority="1945" operator="lessThan">
      <formula>12</formula>
    </cfRule>
    <cfRule type="cellIs" dxfId="1944" priority="1946" operator="greaterThan">
      <formula>13</formula>
    </cfRule>
  </conditionalFormatting>
  <conditionalFormatting sqref="S49">
    <cfRule type="cellIs" dxfId="1943" priority="1943" operator="lessThan">
      <formula>12</formula>
    </cfRule>
    <cfRule type="cellIs" dxfId="1942" priority="1944" operator="greaterThan">
      <formula>13</formula>
    </cfRule>
  </conditionalFormatting>
  <conditionalFormatting sqref="S49">
    <cfRule type="cellIs" dxfId="1941" priority="1941" operator="lessThan">
      <formula>12</formula>
    </cfRule>
    <cfRule type="cellIs" dxfId="1940" priority="1942" operator="greaterThan">
      <formula>13</formula>
    </cfRule>
  </conditionalFormatting>
  <conditionalFormatting sqref="S49">
    <cfRule type="cellIs" dxfId="1939" priority="1939" operator="lessThan">
      <formula>12</formula>
    </cfRule>
    <cfRule type="cellIs" dxfId="1938" priority="1940" operator="greaterThan">
      <formula>13</formula>
    </cfRule>
  </conditionalFormatting>
  <conditionalFormatting sqref="S49">
    <cfRule type="cellIs" dxfId="1937" priority="1937" operator="lessThan">
      <formula>12</formula>
    </cfRule>
    <cfRule type="cellIs" dxfId="1936" priority="1938" operator="greaterThan">
      <formula>13</formula>
    </cfRule>
  </conditionalFormatting>
  <conditionalFormatting sqref="S49">
    <cfRule type="cellIs" dxfId="1935" priority="1935" operator="lessThan">
      <formula>12</formula>
    </cfRule>
    <cfRule type="cellIs" dxfId="1934" priority="1936" operator="greaterThan">
      <formula>13</formula>
    </cfRule>
  </conditionalFormatting>
  <conditionalFormatting sqref="S49">
    <cfRule type="cellIs" dxfId="1933" priority="1933" operator="lessThan">
      <formula>12</formula>
    </cfRule>
    <cfRule type="cellIs" dxfId="1932" priority="1934" operator="greaterThan">
      <formula>13</formula>
    </cfRule>
  </conditionalFormatting>
  <conditionalFormatting sqref="S49">
    <cfRule type="cellIs" dxfId="1931" priority="1931" operator="lessThan">
      <formula>12</formula>
    </cfRule>
    <cfRule type="cellIs" dxfId="1930" priority="1932" operator="greaterThan">
      <formula>13</formula>
    </cfRule>
  </conditionalFormatting>
  <conditionalFormatting sqref="S49">
    <cfRule type="cellIs" dxfId="1929" priority="1929" operator="lessThan">
      <formula>12</formula>
    </cfRule>
    <cfRule type="cellIs" dxfId="1928" priority="1930" operator="greaterThan">
      <formula>13</formula>
    </cfRule>
  </conditionalFormatting>
  <conditionalFormatting sqref="S49">
    <cfRule type="cellIs" dxfId="1927" priority="1927" operator="lessThan">
      <formula>12</formula>
    </cfRule>
    <cfRule type="cellIs" dxfId="1926" priority="1928" operator="greaterThan">
      <formula>13</formula>
    </cfRule>
  </conditionalFormatting>
  <conditionalFormatting sqref="S49">
    <cfRule type="cellIs" dxfId="1925" priority="1925" operator="lessThan">
      <formula>12</formula>
    </cfRule>
    <cfRule type="cellIs" dxfId="1924" priority="1926" operator="greaterThan">
      <formula>13</formula>
    </cfRule>
  </conditionalFormatting>
  <conditionalFormatting sqref="S49">
    <cfRule type="cellIs" dxfId="1923" priority="1923" operator="lessThan">
      <formula>12</formula>
    </cfRule>
    <cfRule type="cellIs" dxfId="1922" priority="1924" operator="greaterThan">
      <formula>13</formula>
    </cfRule>
  </conditionalFormatting>
  <conditionalFormatting sqref="S52">
    <cfRule type="cellIs" dxfId="1921" priority="1921" operator="lessThan">
      <formula>12</formula>
    </cfRule>
    <cfRule type="cellIs" dxfId="1920" priority="1922" operator="greaterThan">
      <formula>13</formula>
    </cfRule>
  </conditionalFormatting>
  <conditionalFormatting sqref="S52">
    <cfRule type="cellIs" dxfId="1919" priority="1919" operator="lessThan">
      <formula>12</formula>
    </cfRule>
    <cfRule type="cellIs" dxfId="1918" priority="1920" operator="greaterThan">
      <formula>13</formula>
    </cfRule>
  </conditionalFormatting>
  <conditionalFormatting sqref="S52">
    <cfRule type="cellIs" dxfId="1917" priority="1917" operator="lessThan">
      <formula>12</formula>
    </cfRule>
    <cfRule type="cellIs" dxfId="1916" priority="1918" operator="greaterThan">
      <formula>13</formula>
    </cfRule>
  </conditionalFormatting>
  <conditionalFormatting sqref="S52">
    <cfRule type="cellIs" dxfId="1915" priority="1915" operator="lessThan">
      <formula>12</formula>
    </cfRule>
    <cfRule type="cellIs" dxfId="1914" priority="1916" operator="greaterThan">
      <formula>13</formula>
    </cfRule>
  </conditionalFormatting>
  <conditionalFormatting sqref="S52">
    <cfRule type="cellIs" dxfId="1913" priority="1913" operator="lessThan">
      <formula>12</formula>
    </cfRule>
    <cfRule type="cellIs" dxfId="1912" priority="1914" operator="greaterThan">
      <formula>13</formula>
    </cfRule>
  </conditionalFormatting>
  <conditionalFormatting sqref="S52">
    <cfRule type="cellIs" dxfId="1911" priority="1911" operator="lessThan">
      <formula>12</formula>
    </cfRule>
    <cfRule type="cellIs" dxfId="1910" priority="1912" operator="greaterThan">
      <formula>13</formula>
    </cfRule>
  </conditionalFormatting>
  <conditionalFormatting sqref="S52">
    <cfRule type="cellIs" dxfId="1909" priority="1909" operator="lessThan">
      <formula>12</formula>
    </cfRule>
    <cfRule type="cellIs" dxfId="1908" priority="1910" operator="greaterThan">
      <formula>13</formula>
    </cfRule>
  </conditionalFormatting>
  <conditionalFormatting sqref="S52">
    <cfRule type="cellIs" dxfId="1907" priority="1907" operator="lessThan">
      <formula>12</formula>
    </cfRule>
    <cfRule type="cellIs" dxfId="1906" priority="1908" operator="greaterThan">
      <formula>13</formula>
    </cfRule>
  </conditionalFormatting>
  <conditionalFormatting sqref="S52">
    <cfRule type="cellIs" dxfId="1905" priority="1905" operator="lessThan">
      <formula>12</formula>
    </cfRule>
    <cfRule type="cellIs" dxfId="1904" priority="1906" operator="greaterThan">
      <formula>13</formula>
    </cfRule>
  </conditionalFormatting>
  <conditionalFormatting sqref="S52">
    <cfRule type="cellIs" dxfId="1903" priority="1903" operator="lessThan">
      <formula>12</formula>
    </cfRule>
    <cfRule type="cellIs" dxfId="1902" priority="1904" operator="greaterThan">
      <formula>13</formula>
    </cfRule>
  </conditionalFormatting>
  <conditionalFormatting sqref="S52">
    <cfRule type="cellIs" dxfId="1901" priority="1901" operator="lessThan">
      <formula>12</formula>
    </cfRule>
    <cfRule type="cellIs" dxfId="1900" priority="1902" operator="greaterThan">
      <formula>13</formula>
    </cfRule>
  </conditionalFormatting>
  <conditionalFormatting sqref="S52">
    <cfRule type="cellIs" dxfId="1899" priority="1899" operator="lessThan">
      <formula>12</formula>
    </cfRule>
    <cfRule type="cellIs" dxfId="1898" priority="1900" operator="greaterThan">
      <formula>13</formula>
    </cfRule>
  </conditionalFormatting>
  <conditionalFormatting sqref="S52">
    <cfRule type="cellIs" dxfId="1897" priority="1897" operator="lessThan">
      <formula>12</formula>
    </cfRule>
    <cfRule type="cellIs" dxfId="1896" priority="1898" operator="greaterThan">
      <formula>13</formula>
    </cfRule>
  </conditionalFormatting>
  <conditionalFormatting sqref="S52">
    <cfRule type="cellIs" dxfId="1895" priority="1895" operator="lessThan">
      <formula>12</formula>
    </cfRule>
    <cfRule type="cellIs" dxfId="1894" priority="1896" operator="greaterThan">
      <formula>13</formula>
    </cfRule>
  </conditionalFormatting>
  <conditionalFormatting sqref="S52">
    <cfRule type="cellIs" dxfId="1893" priority="1893" operator="lessThan">
      <formula>12</formula>
    </cfRule>
    <cfRule type="cellIs" dxfId="1892" priority="1894" operator="greaterThan">
      <formula>13</formula>
    </cfRule>
  </conditionalFormatting>
  <conditionalFormatting sqref="S52">
    <cfRule type="cellIs" dxfId="1891" priority="1891" operator="lessThan">
      <formula>12</formula>
    </cfRule>
    <cfRule type="cellIs" dxfId="1890" priority="1892" operator="greaterThan">
      <formula>13</formula>
    </cfRule>
  </conditionalFormatting>
  <conditionalFormatting sqref="S52">
    <cfRule type="cellIs" dxfId="1889" priority="1889" operator="lessThan">
      <formula>12</formula>
    </cfRule>
    <cfRule type="cellIs" dxfId="1888" priority="1890" operator="greaterThan">
      <formula>13</formula>
    </cfRule>
  </conditionalFormatting>
  <conditionalFormatting sqref="S52">
    <cfRule type="cellIs" dxfId="1887" priority="1887" operator="lessThan">
      <formula>12</formula>
    </cfRule>
    <cfRule type="cellIs" dxfId="1886" priority="1888" operator="greaterThan">
      <formula>13</formula>
    </cfRule>
  </conditionalFormatting>
  <conditionalFormatting sqref="S52">
    <cfRule type="cellIs" dxfId="1885" priority="1885" operator="lessThan">
      <formula>12</formula>
    </cfRule>
    <cfRule type="cellIs" dxfId="1884" priority="1886" operator="greaterThan">
      <formula>13</formula>
    </cfRule>
  </conditionalFormatting>
  <conditionalFormatting sqref="S52">
    <cfRule type="cellIs" dxfId="1883" priority="1883" operator="lessThan">
      <formula>12</formula>
    </cfRule>
    <cfRule type="cellIs" dxfId="1882" priority="1884" operator="greaterThan">
      <formula>13</formula>
    </cfRule>
  </conditionalFormatting>
  <conditionalFormatting sqref="S52">
    <cfRule type="cellIs" dxfId="1881" priority="1881" operator="lessThan">
      <formula>12</formula>
    </cfRule>
    <cfRule type="cellIs" dxfId="1880" priority="1882" operator="greaterThan">
      <formula>13</formula>
    </cfRule>
  </conditionalFormatting>
  <conditionalFormatting sqref="S52">
    <cfRule type="cellIs" dxfId="1879" priority="1879" operator="lessThan">
      <formula>12</formula>
    </cfRule>
    <cfRule type="cellIs" dxfId="1878" priority="1880" operator="greaterThan">
      <formula>13</formula>
    </cfRule>
  </conditionalFormatting>
  <conditionalFormatting sqref="S52">
    <cfRule type="cellIs" dxfId="1877" priority="1877" operator="lessThan">
      <formula>12</formula>
    </cfRule>
    <cfRule type="cellIs" dxfId="1876" priority="1878" operator="greaterThan">
      <formula>13</formula>
    </cfRule>
  </conditionalFormatting>
  <conditionalFormatting sqref="S54">
    <cfRule type="cellIs" dxfId="1875" priority="1875" operator="lessThan">
      <formula>12</formula>
    </cfRule>
    <cfRule type="cellIs" dxfId="1874" priority="1876" operator="greaterThan">
      <formula>13</formula>
    </cfRule>
  </conditionalFormatting>
  <conditionalFormatting sqref="S54">
    <cfRule type="cellIs" dxfId="1873" priority="1873" operator="lessThan">
      <formula>12</formula>
    </cfRule>
    <cfRule type="cellIs" dxfId="1872" priority="1874" operator="greaterThan">
      <formula>13</formula>
    </cfRule>
  </conditionalFormatting>
  <conditionalFormatting sqref="S54">
    <cfRule type="cellIs" dxfId="1871" priority="1871" operator="lessThan">
      <formula>12</formula>
    </cfRule>
    <cfRule type="cellIs" dxfId="1870" priority="1872" operator="greaterThan">
      <formula>13</formula>
    </cfRule>
  </conditionalFormatting>
  <conditionalFormatting sqref="S54">
    <cfRule type="cellIs" dxfId="1869" priority="1869" operator="lessThan">
      <formula>12</formula>
    </cfRule>
    <cfRule type="cellIs" dxfId="1868" priority="1870" operator="greaterThan">
      <formula>13</formula>
    </cfRule>
  </conditionalFormatting>
  <conditionalFormatting sqref="S54">
    <cfRule type="cellIs" dxfId="1867" priority="1867" operator="lessThan">
      <formula>12</formula>
    </cfRule>
    <cfRule type="cellIs" dxfId="1866" priority="1868" operator="greaterThan">
      <formula>13</formula>
    </cfRule>
  </conditionalFormatting>
  <conditionalFormatting sqref="S54">
    <cfRule type="cellIs" dxfId="1865" priority="1865" operator="lessThan">
      <formula>12</formula>
    </cfRule>
    <cfRule type="cellIs" dxfId="1864" priority="1866" operator="greaterThan">
      <formula>13</formula>
    </cfRule>
  </conditionalFormatting>
  <conditionalFormatting sqref="S54">
    <cfRule type="cellIs" dxfId="1863" priority="1863" operator="lessThan">
      <formula>12</formula>
    </cfRule>
    <cfRule type="cellIs" dxfId="1862" priority="1864" operator="greaterThan">
      <formula>13</formula>
    </cfRule>
  </conditionalFormatting>
  <conditionalFormatting sqref="S54">
    <cfRule type="cellIs" dxfId="1861" priority="1861" operator="lessThan">
      <formula>12</formula>
    </cfRule>
    <cfRule type="cellIs" dxfId="1860" priority="1862" operator="greaterThan">
      <formula>13</formula>
    </cfRule>
  </conditionalFormatting>
  <conditionalFormatting sqref="S54">
    <cfRule type="cellIs" dxfId="1859" priority="1859" operator="lessThan">
      <formula>12</formula>
    </cfRule>
    <cfRule type="cellIs" dxfId="1858" priority="1860" operator="greaterThan">
      <formula>13</formula>
    </cfRule>
  </conditionalFormatting>
  <conditionalFormatting sqref="S54">
    <cfRule type="cellIs" dxfId="1857" priority="1857" operator="lessThan">
      <formula>12</formula>
    </cfRule>
    <cfRule type="cellIs" dxfId="1856" priority="1858" operator="greaterThan">
      <formula>13</formula>
    </cfRule>
  </conditionalFormatting>
  <conditionalFormatting sqref="S54">
    <cfRule type="cellIs" dxfId="1855" priority="1855" operator="lessThan">
      <formula>12</formula>
    </cfRule>
    <cfRule type="cellIs" dxfId="1854" priority="1856" operator="greaterThan">
      <formula>13</formula>
    </cfRule>
  </conditionalFormatting>
  <conditionalFormatting sqref="S54">
    <cfRule type="cellIs" dxfId="1853" priority="1853" operator="lessThan">
      <formula>12</formula>
    </cfRule>
    <cfRule type="cellIs" dxfId="1852" priority="1854" operator="greaterThan">
      <formula>13</formula>
    </cfRule>
  </conditionalFormatting>
  <conditionalFormatting sqref="S54">
    <cfRule type="cellIs" dxfId="1851" priority="1851" operator="lessThan">
      <formula>12</formula>
    </cfRule>
    <cfRule type="cellIs" dxfId="1850" priority="1852" operator="greaterThan">
      <formula>13</formula>
    </cfRule>
  </conditionalFormatting>
  <conditionalFormatting sqref="S54">
    <cfRule type="cellIs" dxfId="1849" priority="1849" operator="lessThan">
      <formula>12</formula>
    </cfRule>
    <cfRule type="cellIs" dxfId="1848" priority="1850" operator="greaterThan">
      <formula>13</formula>
    </cfRule>
  </conditionalFormatting>
  <conditionalFormatting sqref="S54">
    <cfRule type="cellIs" dxfId="1847" priority="1847" operator="lessThan">
      <formula>12</formula>
    </cfRule>
    <cfRule type="cellIs" dxfId="1846" priority="1848" operator="greaterThan">
      <formula>13</formula>
    </cfRule>
  </conditionalFormatting>
  <conditionalFormatting sqref="S54">
    <cfRule type="cellIs" dxfId="1845" priority="1845" operator="lessThan">
      <formula>12</formula>
    </cfRule>
    <cfRule type="cellIs" dxfId="1844" priority="1846" operator="greaterThan">
      <formula>13</formula>
    </cfRule>
  </conditionalFormatting>
  <conditionalFormatting sqref="S54">
    <cfRule type="cellIs" dxfId="1843" priority="1843" operator="lessThan">
      <formula>12</formula>
    </cfRule>
    <cfRule type="cellIs" dxfId="1842" priority="1844" operator="greaterThan">
      <formula>13</formula>
    </cfRule>
  </conditionalFormatting>
  <conditionalFormatting sqref="S55">
    <cfRule type="cellIs" dxfId="1841" priority="1841" operator="lessThan">
      <formula>12</formula>
    </cfRule>
    <cfRule type="cellIs" dxfId="1840" priority="1842" operator="greaterThan">
      <formula>13</formula>
    </cfRule>
  </conditionalFormatting>
  <conditionalFormatting sqref="S55">
    <cfRule type="cellIs" dxfId="1839" priority="1839" operator="lessThan">
      <formula>12</formula>
    </cfRule>
    <cfRule type="cellIs" dxfId="1838" priority="1840" operator="greaterThan">
      <formula>13</formula>
    </cfRule>
  </conditionalFormatting>
  <conditionalFormatting sqref="S55">
    <cfRule type="cellIs" dxfId="1837" priority="1837" operator="lessThan">
      <formula>12</formula>
    </cfRule>
    <cfRule type="cellIs" dxfId="1836" priority="1838" operator="greaterThan">
      <formula>13</formula>
    </cfRule>
  </conditionalFormatting>
  <conditionalFormatting sqref="S55">
    <cfRule type="cellIs" dxfId="1835" priority="1835" operator="lessThan">
      <formula>12</formula>
    </cfRule>
    <cfRule type="cellIs" dxfId="1834" priority="1836" operator="greaterThan">
      <formula>13</formula>
    </cfRule>
  </conditionalFormatting>
  <conditionalFormatting sqref="S55">
    <cfRule type="cellIs" dxfId="1833" priority="1833" operator="lessThan">
      <formula>12</formula>
    </cfRule>
    <cfRule type="cellIs" dxfId="1832" priority="1834" operator="greaterThan">
      <formula>13</formula>
    </cfRule>
  </conditionalFormatting>
  <conditionalFormatting sqref="S55">
    <cfRule type="cellIs" dxfId="1831" priority="1831" operator="lessThan">
      <formula>12</formula>
    </cfRule>
    <cfRule type="cellIs" dxfId="1830" priority="1832" operator="greaterThan">
      <formula>13</formula>
    </cfRule>
  </conditionalFormatting>
  <conditionalFormatting sqref="S55">
    <cfRule type="cellIs" dxfId="1829" priority="1829" operator="lessThan">
      <formula>12</formula>
    </cfRule>
    <cfRule type="cellIs" dxfId="1828" priority="1830" operator="greaterThan">
      <formula>13</formula>
    </cfRule>
  </conditionalFormatting>
  <conditionalFormatting sqref="S55">
    <cfRule type="cellIs" dxfId="1827" priority="1827" operator="lessThan">
      <formula>12</formula>
    </cfRule>
    <cfRule type="cellIs" dxfId="1826" priority="1828" operator="greaterThan">
      <formula>13</formula>
    </cfRule>
  </conditionalFormatting>
  <conditionalFormatting sqref="S55">
    <cfRule type="cellIs" dxfId="1825" priority="1825" operator="lessThan">
      <formula>12</formula>
    </cfRule>
    <cfRule type="cellIs" dxfId="1824" priority="1826" operator="greaterThan">
      <formula>13</formula>
    </cfRule>
  </conditionalFormatting>
  <conditionalFormatting sqref="S55">
    <cfRule type="cellIs" dxfId="1823" priority="1823" operator="lessThan">
      <formula>12</formula>
    </cfRule>
    <cfRule type="cellIs" dxfId="1822" priority="1824" operator="greaterThan">
      <formula>13</formula>
    </cfRule>
  </conditionalFormatting>
  <conditionalFormatting sqref="S55">
    <cfRule type="cellIs" dxfId="1821" priority="1821" operator="lessThan">
      <formula>12</formula>
    </cfRule>
    <cfRule type="cellIs" dxfId="1820" priority="1822" operator="greaterThan">
      <formula>13</formula>
    </cfRule>
  </conditionalFormatting>
  <conditionalFormatting sqref="S55">
    <cfRule type="cellIs" dxfId="1819" priority="1819" operator="lessThan">
      <formula>12</formula>
    </cfRule>
    <cfRule type="cellIs" dxfId="1818" priority="1820" operator="greaterThan">
      <formula>13</formula>
    </cfRule>
  </conditionalFormatting>
  <conditionalFormatting sqref="S55">
    <cfRule type="cellIs" dxfId="1817" priority="1817" operator="lessThan">
      <formula>12</formula>
    </cfRule>
    <cfRule type="cellIs" dxfId="1816" priority="1818" operator="greaterThan">
      <formula>13</formula>
    </cfRule>
  </conditionalFormatting>
  <conditionalFormatting sqref="S55">
    <cfRule type="cellIs" dxfId="1815" priority="1815" operator="lessThan">
      <formula>12</formula>
    </cfRule>
    <cfRule type="cellIs" dxfId="1814" priority="1816" operator="greaterThan">
      <formula>13</formula>
    </cfRule>
  </conditionalFormatting>
  <conditionalFormatting sqref="S55">
    <cfRule type="cellIs" dxfId="1813" priority="1813" operator="lessThan">
      <formula>12</formula>
    </cfRule>
    <cfRule type="cellIs" dxfId="1812" priority="1814" operator="greaterThan">
      <formula>13</formula>
    </cfRule>
  </conditionalFormatting>
  <conditionalFormatting sqref="S55">
    <cfRule type="cellIs" dxfId="1811" priority="1811" operator="lessThan">
      <formula>12</formula>
    </cfRule>
    <cfRule type="cellIs" dxfId="1810" priority="1812" operator="greaterThan">
      <formula>13</formula>
    </cfRule>
  </conditionalFormatting>
  <conditionalFormatting sqref="S55">
    <cfRule type="cellIs" dxfId="1809" priority="1809" operator="lessThan">
      <formula>12</formula>
    </cfRule>
    <cfRule type="cellIs" dxfId="1808" priority="1810" operator="greaterThan">
      <formula>13</formula>
    </cfRule>
  </conditionalFormatting>
  <conditionalFormatting sqref="S55">
    <cfRule type="cellIs" dxfId="1807" priority="1807" operator="lessThan">
      <formula>12</formula>
    </cfRule>
    <cfRule type="cellIs" dxfId="1806" priority="1808" operator="greaterThan">
      <formula>13</formula>
    </cfRule>
  </conditionalFormatting>
  <conditionalFormatting sqref="S55">
    <cfRule type="cellIs" dxfId="1805" priority="1805" operator="lessThan">
      <formula>12</formula>
    </cfRule>
    <cfRule type="cellIs" dxfId="1804" priority="1806" operator="greaterThan">
      <formula>13</formula>
    </cfRule>
  </conditionalFormatting>
  <conditionalFormatting sqref="S55">
    <cfRule type="cellIs" dxfId="1803" priority="1803" operator="lessThan">
      <formula>12</formula>
    </cfRule>
    <cfRule type="cellIs" dxfId="1802" priority="1804" operator="greaterThan">
      <formula>13</formula>
    </cfRule>
  </conditionalFormatting>
  <conditionalFormatting sqref="S55">
    <cfRule type="cellIs" dxfId="1801" priority="1801" operator="lessThan">
      <formula>12</formula>
    </cfRule>
    <cfRule type="cellIs" dxfId="1800" priority="1802" operator="greaterThan">
      <formula>13</formula>
    </cfRule>
  </conditionalFormatting>
  <conditionalFormatting sqref="S55">
    <cfRule type="cellIs" dxfId="1799" priority="1799" operator="lessThan">
      <formula>12</formula>
    </cfRule>
    <cfRule type="cellIs" dxfId="1798" priority="1800" operator="greaterThan">
      <formula>13</formula>
    </cfRule>
  </conditionalFormatting>
  <conditionalFormatting sqref="S57">
    <cfRule type="cellIs" dxfId="1797" priority="1797" operator="lessThan">
      <formula>12</formula>
    </cfRule>
    <cfRule type="cellIs" dxfId="1796" priority="1798" operator="greaterThan">
      <formula>13</formula>
    </cfRule>
  </conditionalFormatting>
  <conditionalFormatting sqref="S57">
    <cfRule type="cellIs" dxfId="1795" priority="1795" operator="lessThan">
      <formula>12</formula>
    </cfRule>
    <cfRule type="cellIs" dxfId="1794" priority="1796" operator="greaterThan">
      <formula>13</formula>
    </cfRule>
  </conditionalFormatting>
  <conditionalFormatting sqref="S57">
    <cfRule type="cellIs" dxfId="1793" priority="1793" operator="lessThan">
      <formula>12</formula>
    </cfRule>
    <cfRule type="cellIs" dxfId="1792" priority="1794" operator="greaterThan">
      <formula>13</formula>
    </cfRule>
  </conditionalFormatting>
  <conditionalFormatting sqref="S57">
    <cfRule type="cellIs" dxfId="1791" priority="1791" operator="lessThan">
      <formula>12</formula>
    </cfRule>
    <cfRule type="cellIs" dxfId="1790" priority="1792" operator="greaterThan">
      <formula>13</formula>
    </cfRule>
  </conditionalFormatting>
  <conditionalFormatting sqref="S57">
    <cfRule type="cellIs" dxfId="1789" priority="1789" operator="lessThan">
      <formula>12</formula>
    </cfRule>
    <cfRule type="cellIs" dxfId="1788" priority="1790" operator="greaterThan">
      <formula>13</formula>
    </cfRule>
  </conditionalFormatting>
  <conditionalFormatting sqref="S57">
    <cfRule type="cellIs" dxfId="1787" priority="1787" operator="lessThan">
      <formula>12</formula>
    </cfRule>
    <cfRule type="cellIs" dxfId="1786" priority="1788" operator="greaterThan">
      <formula>13</formula>
    </cfRule>
  </conditionalFormatting>
  <conditionalFormatting sqref="S57">
    <cfRule type="cellIs" dxfId="1785" priority="1785" operator="lessThan">
      <formula>12</formula>
    </cfRule>
    <cfRule type="cellIs" dxfId="1784" priority="1786" operator="greaterThan">
      <formula>13</formula>
    </cfRule>
  </conditionalFormatting>
  <conditionalFormatting sqref="S57">
    <cfRule type="cellIs" dxfId="1783" priority="1783" operator="lessThan">
      <formula>12</formula>
    </cfRule>
    <cfRule type="cellIs" dxfId="1782" priority="1784" operator="greaterThan">
      <formula>13</formula>
    </cfRule>
  </conditionalFormatting>
  <conditionalFormatting sqref="S57">
    <cfRule type="cellIs" dxfId="1781" priority="1781" operator="lessThan">
      <formula>12</formula>
    </cfRule>
    <cfRule type="cellIs" dxfId="1780" priority="1782" operator="greaterThan">
      <formula>13</formula>
    </cfRule>
  </conditionalFormatting>
  <conditionalFormatting sqref="S57">
    <cfRule type="cellIs" dxfId="1779" priority="1779" operator="lessThan">
      <formula>12</formula>
    </cfRule>
    <cfRule type="cellIs" dxfId="1778" priority="1780" operator="greaterThan">
      <formula>13</formula>
    </cfRule>
  </conditionalFormatting>
  <conditionalFormatting sqref="S57">
    <cfRule type="cellIs" dxfId="1777" priority="1777" operator="lessThan">
      <formula>12</formula>
    </cfRule>
    <cfRule type="cellIs" dxfId="1776" priority="1778" operator="greaterThan">
      <formula>13</formula>
    </cfRule>
  </conditionalFormatting>
  <conditionalFormatting sqref="S57">
    <cfRule type="cellIs" dxfId="1775" priority="1775" operator="lessThan">
      <formula>12</formula>
    </cfRule>
    <cfRule type="cellIs" dxfId="1774" priority="1776" operator="greaterThan">
      <formula>13</formula>
    </cfRule>
  </conditionalFormatting>
  <conditionalFormatting sqref="S57">
    <cfRule type="cellIs" dxfId="1773" priority="1773" operator="lessThan">
      <formula>12</formula>
    </cfRule>
    <cfRule type="cellIs" dxfId="1772" priority="1774" operator="greaterThan">
      <formula>13</formula>
    </cfRule>
  </conditionalFormatting>
  <conditionalFormatting sqref="S57">
    <cfRule type="cellIs" dxfId="1771" priority="1771" operator="lessThan">
      <formula>12</formula>
    </cfRule>
    <cfRule type="cellIs" dxfId="1770" priority="1772" operator="greaterThan">
      <formula>13</formula>
    </cfRule>
  </conditionalFormatting>
  <conditionalFormatting sqref="S57">
    <cfRule type="cellIs" dxfId="1769" priority="1769" operator="lessThan">
      <formula>12</formula>
    </cfRule>
    <cfRule type="cellIs" dxfId="1768" priority="1770" operator="greaterThan">
      <formula>13</formula>
    </cfRule>
  </conditionalFormatting>
  <conditionalFormatting sqref="S57">
    <cfRule type="cellIs" dxfId="1767" priority="1767" operator="lessThan">
      <formula>12</formula>
    </cfRule>
    <cfRule type="cellIs" dxfId="1766" priority="1768" operator="greaterThan">
      <formula>13</formula>
    </cfRule>
  </conditionalFormatting>
  <conditionalFormatting sqref="S57">
    <cfRule type="cellIs" dxfId="1765" priority="1765" operator="lessThan">
      <formula>12</formula>
    </cfRule>
    <cfRule type="cellIs" dxfId="1764" priority="1766" operator="greaterThan">
      <formula>13</formula>
    </cfRule>
  </conditionalFormatting>
  <conditionalFormatting sqref="S57">
    <cfRule type="cellIs" dxfId="1763" priority="1763" operator="lessThan">
      <formula>12</formula>
    </cfRule>
    <cfRule type="cellIs" dxfId="1762" priority="1764" operator="greaterThan">
      <formula>13</formula>
    </cfRule>
  </conditionalFormatting>
  <conditionalFormatting sqref="S57">
    <cfRule type="cellIs" dxfId="1761" priority="1761" operator="lessThan">
      <formula>12</formula>
    </cfRule>
    <cfRule type="cellIs" dxfId="1760" priority="1762" operator="greaterThan">
      <formula>13</formula>
    </cfRule>
  </conditionalFormatting>
  <conditionalFormatting sqref="S57">
    <cfRule type="cellIs" dxfId="1759" priority="1759" operator="lessThan">
      <formula>12</formula>
    </cfRule>
    <cfRule type="cellIs" dxfId="1758" priority="1760" operator="greaterThan">
      <formula>13</formula>
    </cfRule>
  </conditionalFormatting>
  <conditionalFormatting sqref="S57">
    <cfRule type="cellIs" dxfId="1757" priority="1757" operator="lessThan">
      <formula>12</formula>
    </cfRule>
    <cfRule type="cellIs" dxfId="1756" priority="1758" operator="greaterThan">
      <formula>13</formula>
    </cfRule>
  </conditionalFormatting>
  <conditionalFormatting sqref="S57">
    <cfRule type="cellIs" dxfId="1755" priority="1755" operator="lessThan">
      <formula>12</formula>
    </cfRule>
    <cfRule type="cellIs" dxfId="1754" priority="1756" operator="greaterThan">
      <formula>13</formula>
    </cfRule>
  </conditionalFormatting>
  <conditionalFormatting sqref="S57">
    <cfRule type="cellIs" dxfId="1753" priority="1753" operator="lessThan">
      <formula>12</formula>
    </cfRule>
    <cfRule type="cellIs" dxfId="1752" priority="1754" operator="greaterThan">
      <formula>13</formula>
    </cfRule>
  </conditionalFormatting>
  <conditionalFormatting sqref="S58">
    <cfRule type="cellIs" dxfId="1751" priority="1751" operator="lessThan">
      <formula>12</formula>
    </cfRule>
    <cfRule type="cellIs" dxfId="1750" priority="1752" operator="greaterThan">
      <formula>13</formula>
    </cfRule>
  </conditionalFormatting>
  <conditionalFormatting sqref="S58">
    <cfRule type="cellIs" dxfId="1749" priority="1749" operator="lessThan">
      <formula>12</formula>
    </cfRule>
    <cfRule type="cellIs" dxfId="1748" priority="1750" operator="greaterThan">
      <formula>13</formula>
    </cfRule>
  </conditionalFormatting>
  <conditionalFormatting sqref="S65">
    <cfRule type="cellIs" dxfId="1747" priority="1747" operator="lessThan">
      <formula>12</formula>
    </cfRule>
    <cfRule type="cellIs" dxfId="1746" priority="1748" operator="greaterThan">
      <formula>13</formula>
    </cfRule>
  </conditionalFormatting>
  <conditionalFormatting sqref="S65">
    <cfRule type="cellIs" dxfId="1745" priority="1745" operator="lessThan">
      <formula>12</formula>
    </cfRule>
    <cfRule type="cellIs" dxfId="1744" priority="1746" operator="greaterThan">
      <formula>13</formula>
    </cfRule>
  </conditionalFormatting>
  <conditionalFormatting sqref="S72">
    <cfRule type="cellIs" dxfId="1743" priority="1743" operator="lessThan">
      <formula>12</formula>
    </cfRule>
    <cfRule type="cellIs" dxfId="1742" priority="1744" operator="greaterThan">
      <formula>13</formula>
    </cfRule>
  </conditionalFormatting>
  <conditionalFormatting sqref="S72">
    <cfRule type="cellIs" dxfId="1741" priority="1741" operator="lessThan">
      <formula>12</formula>
    </cfRule>
    <cfRule type="cellIs" dxfId="1740" priority="1742" operator="greaterThan">
      <formula>13</formula>
    </cfRule>
  </conditionalFormatting>
  <conditionalFormatting sqref="S72">
    <cfRule type="cellIs" dxfId="1739" priority="1739" operator="lessThan">
      <formula>12</formula>
    </cfRule>
    <cfRule type="cellIs" dxfId="1738" priority="1740" operator="greaterThan">
      <formula>13</formula>
    </cfRule>
  </conditionalFormatting>
  <conditionalFormatting sqref="S72">
    <cfRule type="cellIs" dxfId="1737" priority="1737" operator="lessThan">
      <formula>12</formula>
    </cfRule>
    <cfRule type="cellIs" dxfId="1736" priority="1738" operator="greaterThan">
      <formula>13</formula>
    </cfRule>
  </conditionalFormatting>
  <conditionalFormatting sqref="S72">
    <cfRule type="cellIs" dxfId="1735" priority="1735" operator="lessThan">
      <formula>12</formula>
    </cfRule>
    <cfRule type="cellIs" dxfId="1734" priority="1736" operator="greaterThan">
      <formula>13</formula>
    </cfRule>
  </conditionalFormatting>
  <conditionalFormatting sqref="S59">
    <cfRule type="cellIs" dxfId="1733" priority="1733" operator="lessThan">
      <formula>12</formula>
    </cfRule>
    <cfRule type="cellIs" dxfId="1732" priority="1734" operator="greaterThan">
      <formula>13</formula>
    </cfRule>
  </conditionalFormatting>
  <conditionalFormatting sqref="S59">
    <cfRule type="cellIs" dxfId="1731" priority="1731" operator="lessThan">
      <formula>12</formula>
    </cfRule>
    <cfRule type="cellIs" dxfId="1730" priority="1732" operator="greaterThan">
      <formula>13</formula>
    </cfRule>
  </conditionalFormatting>
  <conditionalFormatting sqref="S60">
    <cfRule type="cellIs" dxfId="1729" priority="1729" operator="lessThan">
      <formula>12</formula>
    </cfRule>
    <cfRule type="cellIs" dxfId="1728" priority="1730" operator="greaterThan">
      <formula>13</formula>
    </cfRule>
  </conditionalFormatting>
  <conditionalFormatting sqref="S60">
    <cfRule type="cellIs" dxfId="1727" priority="1727" operator="lessThan">
      <formula>12</formula>
    </cfRule>
    <cfRule type="cellIs" dxfId="1726" priority="1728" operator="greaterThan">
      <formula>13</formula>
    </cfRule>
  </conditionalFormatting>
  <conditionalFormatting sqref="S66">
    <cfRule type="cellIs" dxfId="1725" priority="1725" operator="lessThan">
      <formula>12</formula>
    </cfRule>
    <cfRule type="cellIs" dxfId="1724" priority="1726" operator="greaterThan">
      <formula>13</formula>
    </cfRule>
  </conditionalFormatting>
  <conditionalFormatting sqref="S66">
    <cfRule type="cellIs" dxfId="1723" priority="1723" operator="lessThan">
      <formula>12</formula>
    </cfRule>
    <cfRule type="cellIs" dxfId="1722" priority="1724" operator="greaterThan">
      <formula>13</formula>
    </cfRule>
  </conditionalFormatting>
  <conditionalFormatting sqref="S65">
    <cfRule type="cellIs" dxfId="1721" priority="1721" operator="lessThan">
      <formula>12</formula>
    </cfRule>
    <cfRule type="cellIs" dxfId="1720" priority="1722" operator="greaterThan">
      <formula>13</formula>
    </cfRule>
  </conditionalFormatting>
  <conditionalFormatting sqref="S63:S64">
    <cfRule type="cellIs" dxfId="1719" priority="1719" operator="lessThan">
      <formula>12</formula>
    </cfRule>
    <cfRule type="cellIs" dxfId="1718" priority="1720" operator="greaterThan">
      <formula>13</formula>
    </cfRule>
  </conditionalFormatting>
  <conditionalFormatting sqref="S64">
    <cfRule type="cellIs" dxfId="1717" priority="1717" operator="lessThan">
      <formula>12</formula>
    </cfRule>
    <cfRule type="cellIs" dxfId="1716" priority="1718" operator="greaterThan">
      <formula>13</formula>
    </cfRule>
  </conditionalFormatting>
  <conditionalFormatting sqref="S84">
    <cfRule type="cellIs" dxfId="1715" priority="1715" operator="lessThan">
      <formula>12</formula>
    </cfRule>
    <cfRule type="cellIs" dxfId="1714" priority="1716" operator="greaterThan">
      <formula>13</formula>
    </cfRule>
  </conditionalFormatting>
  <conditionalFormatting sqref="S84">
    <cfRule type="cellIs" dxfId="1713" priority="1713" operator="lessThan">
      <formula>12</formula>
    </cfRule>
    <cfRule type="cellIs" dxfId="1712" priority="1714" operator="greaterThan">
      <formula>13</formula>
    </cfRule>
  </conditionalFormatting>
  <conditionalFormatting sqref="S84">
    <cfRule type="cellIs" dxfId="1711" priority="1711" operator="lessThan">
      <formula>12</formula>
    </cfRule>
    <cfRule type="cellIs" dxfId="1710" priority="1712" operator="greaterThan">
      <formula>13</formula>
    </cfRule>
  </conditionalFormatting>
  <conditionalFormatting sqref="S84">
    <cfRule type="cellIs" dxfId="1709" priority="1709" operator="lessThan">
      <formula>12</formula>
    </cfRule>
    <cfRule type="cellIs" dxfId="1708" priority="1710" operator="greaterThan">
      <formula>13</formula>
    </cfRule>
  </conditionalFormatting>
  <conditionalFormatting sqref="S84">
    <cfRule type="cellIs" dxfId="1707" priority="1707" operator="lessThan">
      <formula>12</formula>
    </cfRule>
    <cfRule type="cellIs" dxfId="1706" priority="1708" operator="greaterThan">
      <formula>13</formula>
    </cfRule>
  </conditionalFormatting>
  <conditionalFormatting sqref="S84">
    <cfRule type="cellIs" dxfId="1705" priority="1705" operator="lessThan">
      <formula>12</formula>
    </cfRule>
    <cfRule type="cellIs" dxfId="1704" priority="1706" operator="greaterThan">
      <formula>13</formula>
    </cfRule>
  </conditionalFormatting>
  <conditionalFormatting sqref="S84">
    <cfRule type="cellIs" dxfId="1703" priority="1703" operator="lessThan">
      <formula>12</formula>
    </cfRule>
    <cfRule type="cellIs" dxfId="1702" priority="1704" operator="greaterThan">
      <formula>13</formula>
    </cfRule>
  </conditionalFormatting>
  <conditionalFormatting sqref="S68">
    <cfRule type="cellIs" dxfId="1701" priority="1701" operator="lessThan">
      <formula>12</formula>
    </cfRule>
    <cfRule type="cellIs" dxfId="1700" priority="1702" operator="greaterThan">
      <formula>13</formula>
    </cfRule>
  </conditionalFormatting>
  <conditionalFormatting sqref="S68">
    <cfRule type="cellIs" dxfId="1699" priority="1699" operator="lessThan">
      <formula>12</formula>
    </cfRule>
    <cfRule type="cellIs" dxfId="1698" priority="1700" operator="greaterThan">
      <formula>13</formula>
    </cfRule>
  </conditionalFormatting>
  <conditionalFormatting sqref="S68">
    <cfRule type="cellIs" dxfId="1697" priority="1697" operator="lessThan">
      <formula>12</formula>
    </cfRule>
    <cfRule type="cellIs" dxfId="1696" priority="1698" operator="greaterThan">
      <formula>13</formula>
    </cfRule>
  </conditionalFormatting>
  <conditionalFormatting sqref="S68">
    <cfRule type="cellIs" dxfId="1695" priority="1695" operator="lessThan">
      <formula>12</formula>
    </cfRule>
    <cfRule type="cellIs" dxfId="1694" priority="1696" operator="greaterThan">
      <formula>13</formula>
    </cfRule>
  </conditionalFormatting>
  <conditionalFormatting sqref="S67">
    <cfRule type="cellIs" dxfId="1693" priority="1693" operator="lessThan">
      <formula>12</formula>
    </cfRule>
    <cfRule type="cellIs" dxfId="1692" priority="1694" operator="greaterThan">
      <formula>13</formula>
    </cfRule>
  </conditionalFormatting>
  <conditionalFormatting sqref="S67">
    <cfRule type="cellIs" dxfId="1691" priority="1691" operator="lessThan">
      <formula>12</formula>
    </cfRule>
    <cfRule type="cellIs" dxfId="1690" priority="1692" operator="greaterThan">
      <formula>13</formula>
    </cfRule>
  </conditionalFormatting>
  <conditionalFormatting sqref="S67">
    <cfRule type="cellIs" dxfId="1689" priority="1689" operator="lessThan">
      <formula>12</formula>
    </cfRule>
    <cfRule type="cellIs" dxfId="1688" priority="1690" operator="greaterThan">
      <formula>13</formula>
    </cfRule>
  </conditionalFormatting>
  <conditionalFormatting sqref="S67">
    <cfRule type="cellIs" dxfId="1687" priority="1687" operator="lessThan">
      <formula>12</formula>
    </cfRule>
    <cfRule type="cellIs" dxfId="1686" priority="1688" operator="greaterThan">
      <formula>13</formula>
    </cfRule>
  </conditionalFormatting>
  <conditionalFormatting sqref="S67">
    <cfRule type="cellIs" dxfId="1685" priority="1685" operator="lessThan">
      <formula>12</formula>
    </cfRule>
    <cfRule type="cellIs" dxfId="1684" priority="1686" operator="greaterThan">
      <formula>13</formula>
    </cfRule>
  </conditionalFormatting>
  <conditionalFormatting sqref="S65">
    <cfRule type="cellIs" dxfId="1683" priority="1683" operator="lessThan">
      <formula>12</formula>
    </cfRule>
    <cfRule type="cellIs" dxfId="1682" priority="1684" operator="greaterThan">
      <formula>13</formula>
    </cfRule>
  </conditionalFormatting>
  <conditionalFormatting sqref="S66">
    <cfRule type="cellIs" dxfId="1681" priority="1681" operator="lessThan">
      <formula>12</formula>
    </cfRule>
    <cfRule type="cellIs" dxfId="1680" priority="1682" operator="greaterThan">
      <formula>13</formula>
    </cfRule>
  </conditionalFormatting>
  <conditionalFormatting sqref="S85:S86">
    <cfRule type="cellIs" dxfId="1679" priority="1679" operator="lessThan">
      <formula>12</formula>
    </cfRule>
    <cfRule type="cellIs" dxfId="1678" priority="1680" operator="greaterThan">
      <formula>13</formula>
    </cfRule>
  </conditionalFormatting>
  <conditionalFormatting sqref="S69">
    <cfRule type="cellIs" dxfId="1677" priority="1677" operator="lessThan">
      <formula>12</formula>
    </cfRule>
    <cfRule type="cellIs" dxfId="1676" priority="1678" operator="greaterThan">
      <formula>13</formula>
    </cfRule>
  </conditionalFormatting>
  <conditionalFormatting sqref="S69">
    <cfRule type="cellIs" dxfId="1675" priority="1675" operator="lessThan">
      <formula>12</formula>
    </cfRule>
    <cfRule type="cellIs" dxfId="1674" priority="1676" operator="greaterThan">
      <formula>13</formula>
    </cfRule>
  </conditionalFormatting>
  <conditionalFormatting sqref="S69">
    <cfRule type="cellIs" dxfId="1673" priority="1673" operator="lessThan">
      <formula>12</formula>
    </cfRule>
    <cfRule type="cellIs" dxfId="1672" priority="1674" operator="greaterThan">
      <formula>13</formula>
    </cfRule>
  </conditionalFormatting>
  <conditionalFormatting sqref="S70">
    <cfRule type="cellIs" dxfId="1671" priority="1671" operator="lessThan">
      <formula>12</formula>
    </cfRule>
    <cfRule type="cellIs" dxfId="1670" priority="1672" operator="greaterThan">
      <formula>13</formula>
    </cfRule>
  </conditionalFormatting>
  <conditionalFormatting sqref="S70">
    <cfRule type="cellIs" dxfId="1669" priority="1669" operator="lessThan">
      <formula>12</formula>
    </cfRule>
    <cfRule type="cellIs" dxfId="1668" priority="1670" operator="greaterThan">
      <formula>13</formula>
    </cfRule>
  </conditionalFormatting>
  <conditionalFormatting sqref="S70">
    <cfRule type="cellIs" dxfId="1667" priority="1667" operator="lessThan">
      <formula>12</formula>
    </cfRule>
    <cfRule type="cellIs" dxfId="1666" priority="1668" operator="greaterThan">
      <formula>13</formula>
    </cfRule>
  </conditionalFormatting>
  <conditionalFormatting sqref="S69">
    <cfRule type="cellIs" dxfId="1665" priority="1665" operator="lessThan">
      <formula>12</formula>
    </cfRule>
    <cfRule type="cellIs" dxfId="1664" priority="1666" operator="greaterThan">
      <formula>13</formula>
    </cfRule>
  </conditionalFormatting>
  <conditionalFormatting sqref="S69">
    <cfRule type="cellIs" dxfId="1663" priority="1663" operator="lessThan">
      <formula>12</formula>
    </cfRule>
    <cfRule type="cellIs" dxfId="1662" priority="1664" operator="greaterThan">
      <formula>13</formula>
    </cfRule>
  </conditionalFormatting>
  <conditionalFormatting sqref="S69">
    <cfRule type="cellIs" dxfId="1661" priority="1661" operator="lessThan">
      <formula>12</formula>
    </cfRule>
    <cfRule type="cellIs" dxfId="1660" priority="1662" operator="greaterThan">
      <formula>13</formula>
    </cfRule>
  </conditionalFormatting>
  <conditionalFormatting sqref="S82">
    <cfRule type="cellIs" dxfId="1659" priority="1659" operator="lessThan">
      <formula>12</formula>
    </cfRule>
    <cfRule type="cellIs" dxfId="1658" priority="1660" operator="greaterThan">
      <formula>13</formula>
    </cfRule>
  </conditionalFormatting>
  <conditionalFormatting sqref="S83">
    <cfRule type="cellIs" dxfId="1657" priority="1657" operator="lessThan">
      <formula>12</formula>
    </cfRule>
    <cfRule type="cellIs" dxfId="1656" priority="1658" operator="greaterThan">
      <formula>13</formula>
    </cfRule>
  </conditionalFormatting>
  <conditionalFormatting sqref="S83">
    <cfRule type="cellIs" dxfId="1655" priority="1655" operator="lessThan">
      <formula>12</formula>
    </cfRule>
    <cfRule type="cellIs" dxfId="1654" priority="1656" operator="greaterThan">
      <formula>13</formula>
    </cfRule>
  </conditionalFormatting>
  <conditionalFormatting sqref="S83">
    <cfRule type="cellIs" dxfId="1653" priority="1653" operator="lessThan">
      <formula>12</formula>
    </cfRule>
    <cfRule type="cellIs" dxfId="1652" priority="1654" operator="greaterThan">
      <formula>13</formula>
    </cfRule>
  </conditionalFormatting>
  <conditionalFormatting sqref="S82:S83">
    <cfRule type="cellIs" dxfId="1651" priority="1651" operator="lessThan">
      <formula>12</formula>
    </cfRule>
    <cfRule type="cellIs" dxfId="1650" priority="1652" operator="greaterThan">
      <formula>13</formula>
    </cfRule>
  </conditionalFormatting>
  <conditionalFormatting sqref="S88:S90">
    <cfRule type="cellIs" dxfId="1649" priority="1649" operator="lessThan">
      <formula>12</formula>
    </cfRule>
    <cfRule type="cellIs" dxfId="1648" priority="1650" operator="greaterThan">
      <formula>13</formula>
    </cfRule>
  </conditionalFormatting>
  <conditionalFormatting sqref="S89">
    <cfRule type="cellIs" dxfId="1647" priority="1647" operator="lessThan">
      <formula>12</formula>
    </cfRule>
    <cfRule type="cellIs" dxfId="1646" priority="1648" operator="greaterThan">
      <formula>13</formula>
    </cfRule>
  </conditionalFormatting>
  <conditionalFormatting sqref="S89">
    <cfRule type="cellIs" dxfId="1645" priority="1645" operator="lessThan">
      <formula>12</formula>
    </cfRule>
    <cfRule type="cellIs" dxfId="1644" priority="1646" operator="greaterThan">
      <formula>13</formula>
    </cfRule>
  </conditionalFormatting>
  <conditionalFormatting sqref="S89">
    <cfRule type="cellIs" dxfId="1643" priority="1643" operator="lessThan">
      <formula>12</formula>
    </cfRule>
    <cfRule type="cellIs" dxfId="1642" priority="1644" operator="greaterThan">
      <formula>13</formula>
    </cfRule>
  </conditionalFormatting>
  <conditionalFormatting sqref="S89">
    <cfRule type="cellIs" dxfId="1641" priority="1641" operator="lessThan">
      <formula>12</formula>
    </cfRule>
    <cfRule type="cellIs" dxfId="1640" priority="1642" operator="greaterThan">
      <formula>13</formula>
    </cfRule>
  </conditionalFormatting>
  <conditionalFormatting sqref="S89">
    <cfRule type="cellIs" dxfId="1639" priority="1639" operator="lessThan">
      <formula>12</formula>
    </cfRule>
    <cfRule type="cellIs" dxfId="1638" priority="1640" operator="greaterThan">
      <formula>13</formula>
    </cfRule>
  </conditionalFormatting>
  <conditionalFormatting sqref="S71">
    <cfRule type="cellIs" dxfId="1637" priority="1637" operator="lessThan">
      <formula>12</formula>
    </cfRule>
    <cfRule type="cellIs" dxfId="1636" priority="1638" operator="greaterThan">
      <formula>13</formula>
    </cfRule>
  </conditionalFormatting>
  <conditionalFormatting sqref="S72">
    <cfRule type="cellIs" dxfId="1635" priority="1635" operator="lessThan">
      <formula>12</formula>
    </cfRule>
    <cfRule type="cellIs" dxfId="1634" priority="1636" operator="greaterThan">
      <formula>13</formula>
    </cfRule>
  </conditionalFormatting>
  <conditionalFormatting sqref="S71:S72">
    <cfRule type="cellIs" dxfId="1633" priority="1633" operator="lessThan">
      <formula>12</formula>
    </cfRule>
    <cfRule type="cellIs" dxfId="1632" priority="1634" operator="greaterThan">
      <formula>13</formula>
    </cfRule>
  </conditionalFormatting>
  <conditionalFormatting sqref="S100">
    <cfRule type="cellIs" dxfId="1631" priority="1631" operator="lessThan">
      <formula>12</formula>
    </cfRule>
    <cfRule type="cellIs" dxfId="1630" priority="1632" operator="greaterThan">
      <formula>13</formula>
    </cfRule>
  </conditionalFormatting>
  <conditionalFormatting sqref="S100">
    <cfRule type="cellIs" dxfId="1629" priority="1629" operator="lessThan">
      <formula>12</formula>
    </cfRule>
    <cfRule type="cellIs" dxfId="1628" priority="1630" operator="greaterThan">
      <formula>13</formula>
    </cfRule>
  </conditionalFormatting>
  <conditionalFormatting sqref="S90">
    <cfRule type="cellIs" dxfId="1627" priority="1627" operator="lessThan">
      <formula>12</formula>
    </cfRule>
    <cfRule type="cellIs" dxfId="1626" priority="1628" operator="greaterThan">
      <formula>13</formula>
    </cfRule>
  </conditionalFormatting>
  <conditionalFormatting sqref="S90">
    <cfRule type="cellIs" dxfId="1625" priority="1625" operator="lessThan">
      <formula>12</formula>
    </cfRule>
    <cfRule type="cellIs" dxfId="1624" priority="1626" operator="greaterThan">
      <formula>13</formula>
    </cfRule>
  </conditionalFormatting>
  <conditionalFormatting sqref="S90">
    <cfRule type="cellIs" dxfId="1623" priority="1623" operator="lessThan">
      <formula>12</formula>
    </cfRule>
    <cfRule type="cellIs" dxfId="1622" priority="1624" operator="greaterThan">
      <formula>13</formula>
    </cfRule>
  </conditionalFormatting>
  <conditionalFormatting sqref="S90">
    <cfRule type="cellIs" dxfId="1621" priority="1621" operator="lessThan">
      <formula>12</formula>
    </cfRule>
    <cfRule type="cellIs" dxfId="1620" priority="1622" operator="greaterThan">
      <formula>13</formula>
    </cfRule>
  </conditionalFormatting>
  <conditionalFormatting sqref="S90">
    <cfRule type="cellIs" dxfId="1619" priority="1619" operator="lessThan">
      <formula>12</formula>
    </cfRule>
    <cfRule type="cellIs" dxfId="1618" priority="1620" operator="greaterThan">
      <formula>13</formula>
    </cfRule>
  </conditionalFormatting>
  <conditionalFormatting sqref="S90">
    <cfRule type="cellIs" dxfId="1617" priority="1617" operator="lessThan">
      <formula>12</formula>
    </cfRule>
    <cfRule type="cellIs" dxfId="1616" priority="1618" operator="greaterThan">
      <formula>13</formula>
    </cfRule>
  </conditionalFormatting>
  <conditionalFormatting sqref="S91">
    <cfRule type="cellIs" dxfId="1615" priority="1615" operator="lessThan">
      <formula>12</formula>
    </cfRule>
    <cfRule type="cellIs" dxfId="1614" priority="1616" operator="greaterThan">
      <formula>13</formula>
    </cfRule>
  </conditionalFormatting>
  <conditionalFormatting sqref="S91">
    <cfRule type="cellIs" dxfId="1613" priority="1613" operator="lessThan">
      <formula>12</formula>
    </cfRule>
    <cfRule type="cellIs" dxfId="1612" priority="1614" operator="greaterThan">
      <formula>13</formula>
    </cfRule>
  </conditionalFormatting>
  <conditionalFormatting sqref="S91">
    <cfRule type="cellIs" dxfId="1611" priority="1611" operator="lessThan">
      <formula>12</formula>
    </cfRule>
    <cfRule type="cellIs" dxfId="1610" priority="1612" operator="greaterThan">
      <formula>13</formula>
    </cfRule>
  </conditionalFormatting>
  <conditionalFormatting sqref="S91">
    <cfRule type="cellIs" dxfId="1609" priority="1609" operator="lessThan">
      <formula>12</formula>
    </cfRule>
    <cfRule type="cellIs" dxfId="1608" priority="1610" operator="greaterThan">
      <formula>13</formula>
    </cfRule>
  </conditionalFormatting>
  <conditionalFormatting sqref="S96:S97">
    <cfRule type="cellIs" dxfId="1607" priority="1607" operator="lessThan">
      <formula>12</formula>
    </cfRule>
    <cfRule type="cellIs" dxfId="1606" priority="1608" operator="greaterThan">
      <formula>13</formula>
    </cfRule>
  </conditionalFormatting>
  <conditionalFormatting sqref="S97">
    <cfRule type="cellIs" dxfId="1605" priority="1605" operator="lessThan">
      <formula>12</formula>
    </cfRule>
    <cfRule type="cellIs" dxfId="1604" priority="1606" operator="greaterThan">
      <formula>13</formula>
    </cfRule>
  </conditionalFormatting>
  <conditionalFormatting sqref="S97">
    <cfRule type="cellIs" dxfId="1603" priority="1603" operator="lessThan">
      <formula>12</formula>
    </cfRule>
    <cfRule type="cellIs" dxfId="1602" priority="1604" operator="greaterThan">
      <formula>13</formula>
    </cfRule>
  </conditionalFormatting>
  <conditionalFormatting sqref="S97">
    <cfRule type="cellIs" dxfId="1601" priority="1601" operator="lessThan">
      <formula>12</formula>
    </cfRule>
    <cfRule type="cellIs" dxfId="1600" priority="1602" operator="greaterThan">
      <formula>13</formula>
    </cfRule>
  </conditionalFormatting>
  <conditionalFormatting sqref="S97">
    <cfRule type="cellIs" dxfId="1599" priority="1599" operator="lessThan">
      <formula>12</formula>
    </cfRule>
    <cfRule type="cellIs" dxfId="1598" priority="1600" operator="greaterThan">
      <formula>13</formula>
    </cfRule>
  </conditionalFormatting>
  <conditionalFormatting sqref="S97">
    <cfRule type="cellIs" dxfId="1597" priority="1597" operator="lessThan">
      <formula>12</formula>
    </cfRule>
    <cfRule type="cellIs" dxfId="1596" priority="1598" operator="greaterThan">
      <formula>13</formula>
    </cfRule>
  </conditionalFormatting>
  <conditionalFormatting sqref="S97">
    <cfRule type="cellIs" dxfId="1595" priority="1595" operator="lessThan">
      <formula>12</formula>
    </cfRule>
    <cfRule type="cellIs" dxfId="1594" priority="1596" operator="greaterThan">
      <formula>13</formula>
    </cfRule>
  </conditionalFormatting>
  <conditionalFormatting sqref="S96">
    <cfRule type="cellIs" dxfId="1593" priority="1593" operator="lessThan">
      <formula>12</formula>
    </cfRule>
    <cfRule type="cellIs" dxfId="1592" priority="1594" operator="greaterThan">
      <formula>13</formula>
    </cfRule>
  </conditionalFormatting>
  <conditionalFormatting sqref="S96">
    <cfRule type="cellIs" dxfId="1591" priority="1591" operator="lessThan">
      <formula>12</formula>
    </cfRule>
    <cfRule type="cellIs" dxfId="1590" priority="1592" operator="greaterThan">
      <formula>13</formula>
    </cfRule>
  </conditionalFormatting>
  <conditionalFormatting sqref="S96">
    <cfRule type="cellIs" dxfId="1589" priority="1589" operator="lessThan">
      <formula>12</formula>
    </cfRule>
    <cfRule type="cellIs" dxfId="1588" priority="1590" operator="greaterThan">
      <formula>13</formula>
    </cfRule>
  </conditionalFormatting>
  <conditionalFormatting sqref="S96">
    <cfRule type="cellIs" dxfId="1587" priority="1587" operator="lessThan">
      <formula>12</formula>
    </cfRule>
    <cfRule type="cellIs" dxfId="1586" priority="1588" operator="greaterThan">
      <formula>13</formula>
    </cfRule>
  </conditionalFormatting>
  <conditionalFormatting sqref="S96">
    <cfRule type="cellIs" dxfId="1585" priority="1585" operator="lessThan">
      <formula>12</formula>
    </cfRule>
    <cfRule type="cellIs" dxfId="1584" priority="1586" operator="greaterThan">
      <formula>13</formula>
    </cfRule>
  </conditionalFormatting>
  <conditionalFormatting sqref="S96">
    <cfRule type="cellIs" dxfId="1583" priority="1583" operator="lessThan">
      <formula>12</formula>
    </cfRule>
    <cfRule type="cellIs" dxfId="1582" priority="1584" operator="greaterThan">
      <formula>13</formula>
    </cfRule>
  </conditionalFormatting>
  <conditionalFormatting sqref="S96">
    <cfRule type="cellIs" dxfId="1581" priority="1581" operator="lessThan">
      <formula>12</formula>
    </cfRule>
    <cfRule type="cellIs" dxfId="1580" priority="1582" operator="greaterThan">
      <formula>13</formula>
    </cfRule>
  </conditionalFormatting>
  <conditionalFormatting sqref="S96">
    <cfRule type="cellIs" dxfId="1579" priority="1579" operator="lessThan">
      <formula>12</formula>
    </cfRule>
    <cfRule type="cellIs" dxfId="1578" priority="1580" operator="greaterThan">
      <formula>13</formula>
    </cfRule>
  </conditionalFormatting>
  <conditionalFormatting sqref="S96">
    <cfRule type="cellIs" dxfId="1577" priority="1577" operator="lessThan">
      <formula>12</formula>
    </cfRule>
    <cfRule type="cellIs" dxfId="1576" priority="1578" operator="greaterThan">
      <formula>13</formula>
    </cfRule>
  </conditionalFormatting>
  <conditionalFormatting sqref="S96">
    <cfRule type="cellIs" dxfId="1575" priority="1575" operator="lessThan">
      <formula>12</formula>
    </cfRule>
    <cfRule type="cellIs" dxfId="1574" priority="1576" operator="greaterThan">
      <formula>13</formula>
    </cfRule>
  </conditionalFormatting>
  <conditionalFormatting sqref="S96">
    <cfRule type="cellIs" dxfId="1573" priority="1573" operator="lessThan">
      <formula>12</formula>
    </cfRule>
    <cfRule type="cellIs" dxfId="1572" priority="1574" operator="greaterThan">
      <formula>13</formula>
    </cfRule>
  </conditionalFormatting>
  <conditionalFormatting sqref="S96">
    <cfRule type="cellIs" dxfId="1571" priority="1571" operator="lessThan">
      <formula>12</formula>
    </cfRule>
    <cfRule type="cellIs" dxfId="1570" priority="1572" operator="greaterThan">
      <formula>13</formula>
    </cfRule>
  </conditionalFormatting>
  <conditionalFormatting sqref="S95">
    <cfRule type="cellIs" dxfId="1569" priority="1569" operator="lessThan">
      <formula>12</formula>
    </cfRule>
    <cfRule type="cellIs" dxfId="1568" priority="1570" operator="greaterThan">
      <formula>13</formula>
    </cfRule>
  </conditionalFormatting>
  <conditionalFormatting sqref="S95">
    <cfRule type="cellIs" dxfId="1567" priority="1567" operator="lessThan">
      <formula>12</formula>
    </cfRule>
    <cfRule type="cellIs" dxfId="1566" priority="1568" operator="greaterThan">
      <formula>13</formula>
    </cfRule>
  </conditionalFormatting>
  <conditionalFormatting sqref="S86">
    <cfRule type="cellIs" dxfId="1565" priority="1565" operator="lessThan">
      <formula>12</formula>
    </cfRule>
    <cfRule type="cellIs" dxfId="1564" priority="1566" operator="greaterThan">
      <formula>13</formula>
    </cfRule>
  </conditionalFormatting>
  <conditionalFormatting sqref="S86">
    <cfRule type="cellIs" dxfId="1563" priority="1563" operator="lessThan">
      <formula>12</formula>
    </cfRule>
    <cfRule type="cellIs" dxfId="1562" priority="1564" operator="greaterThan">
      <formula>13</formula>
    </cfRule>
  </conditionalFormatting>
  <conditionalFormatting sqref="S74">
    <cfRule type="cellIs" dxfId="1561" priority="1561" operator="lessThan">
      <formula>12</formula>
    </cfRule>
    <cfRule type="cellIs" dxfId="1560" priority="1562" operator="greaterThan">
      <formula>13</formula>
    </cfRule>
  </conditionalFormatting>
  <conditionalFormatting sqref="S74">
    <cfRule type="cellIs" dxfId="1559" priority="1559" operator="lessThan">
      <formula>12</formula>
    </cfRule>
    <cfRule type="cellIs" dxfId="1558" priority="1560" operator="greaterThan">
      <formula>13</formula>
    </cfRule>
  </conditionalFormatting>
  <conditionalFormatting sqref="S74">
    <cfRule type="cellIs" dxfId="1557" priority="1557" operator="lessThan">
      <formula>12</formula>
    </cfRule>
    <cfRule type="cellIs" dxfId="1556" priority="1558" operator="greaterThan">
      <formula>13</formula>
    </cfRule>
  </conditionalFormatting>
  <conditionalFormatting sqref="S74">
    <cfRule type="cellIs" dxfId="1555" priority="1555" operator="lessThan">
      <formula>12</formula>
    </cfRule>
    <cfRule type="cellIs" dxfId="1554" priority="1556" operator="greaterThan">
      <formula>13</formula>
    </cfRule>
  </conditionalFormatting>
  <conditionalFormatting sqref="S74">
    <cfRule type="cellIs" dxfId="1553" priority="1553" operator="lessThan">
      <formula>12</formula>
    </cfRule>
    <cfRule type="cellIs" dxfId="1552" priority="1554" operator="greaterThan">
      <formula>13</formula>
    </cfRule>
  </conditionalFormatting>
  <conditionalFormatting sqref="S75">
    <cfRule type="cellIs" dxfId="1551" priority="1551" operator="lessThan">
      <formula>12</formula>
    </cfRule>
    <cfRule type="cellIs" dxfId="1550" priority="1552" operator="greaterThan">
      <formula>13</formula>
    </cfRule>
  </conditionalFormatting>
  <conditionalFormatting sqref="S75">
    <cfRule type="cellIs" dxfId="1549" priority="1549" operator="lessThan">
      <formula>12</formula>
    </cfRule>
    <cfRule type="cellIs" dxfId="1548" priority="1550" operator="greaterThan">
      <formula>13</formula>
    </cfRule>
  </conditionalFormatting>
  <conditionalFormatting sqref="S75">
    <cfRule type="cellIs" dxfId="1547" priority="1547" operator="lessThan">
      <formula>12</formula>
    </cfRule>
    <cfRule type="cellIs" dxfId="1546" priority="1548" operator="greaterThan">
      <formula>13</formula>
    </cfRule>
  </conditionalFormatting>
  <conditionalFormatting sqref="S75">
    <cfRule type="cellIs" dxfId="1545" priority="1545" operator="lessThan">
      <formula>12</formula>
    </cfRule>
    <cfRule type="cellIs" dxfId="1544" priority="1546" operator="greaterThan">
      <formula>13</formula>
    </cfRule>
  </conditionalFormatting>
  <conditionalFormatting sqref="S75">
    <cfRule type="cellIs" dxfId="1543" priority="1543" operator="lessThan">
      <formula>12</formula>
    </cfRule>
    <cfRule type="cellIs" dxfId="1542" priority="1544" operator="greaterThan">
      <formula>13</formula>
    </cfRule>
  </conditionalFormatting>
  <conditionalFormatting sqref="S75">
    <cfRule type="cellIs" dxfId="1541" priority="1541" operator="lessThan">
      <formula>12</formula>
    </cfRule>
    <cfRule type="cellIs" dxfId="1540" priority="1542" operator="greaterThan">
      <formula>13</formula>
    </cfRule>
  </conditionalFormatting>
  <conditionalFormatting sqref="S75">
    <cfRule type="cellIs" dxfId="1539" priority="1539" operator="lessThan">
      <formula>12</formula>
    </cfRule>
    <cfRule type="cellIs" dxfId="1538" priority="1540" operator="greaterThan">
      <formula>13</formula>
    </cfRule>
  </conditionalFormatting>
  <conditionalFormatting sqref="S75">
    <cfRule type="cellIs" dxfId="1537" priority="1537" operator="lessThan">
      <formula>12</formula>
    </cfRule>
    <cfRule type="cellIs" dxfId="1536" priority="1538" operator="greaterThan">
      <formula>13</formula>
    </cfRule>
  </conditionalFormatting>
  <conditionalFormatting sqref="S76">
    <cfRule type="cellIs" dxfId="1535" priority="1535" operator="lessThan">
      <formula>12</formula>
    </cfRule>
    <cfRule type="cellIs" dxfId="1534" priority="1536" operator="greaterThan">
      <formula>13</formula>
    </cfRule>
  </conditionalFormatting>
  <conditionalFormatting sqref="S76">
    <cfRule type="cellIs" dxfId="1533" priority="1533" operator="lessThan">
      <formula>12</formula>
    </cfRule>
    <cfRule type="cellIs" dxfId="1532" priority="1534" operator="greaterThan">
      <formula>13</formula>
    </cfRule>
  </conditionalFormatting>
  <conditionalFormatting sqref="S76">
    <cfRule type="cellIs" dxfId="1531" priority="1531" operator="lessThan">
      <formula>12</formula>
    </cfRule>
    <cfRule type="cellIs" dxfId="1530" priority="1532" operator="greaterThan">
      <formula>13</formula>
    </cfRule>
  </conditionalFormatting>
  <conditionalFormatting sqref="S76">
    <cfRule type="cellIs" dxfId="1529" priority="1529" operator="lessThan">
      <formula>12</formula>
    </cfRule>
    <cfRule type="cellIs" dxfId="1528" priority="1530" operator="greaterThan">
      <formula>13</formula>
    </cfRule>
  </conditionalFormatting>
  <conditionalFormatting sqref="S76">
    <cfRule type="cellIs" dxfId="1527" priority="1527" operator="lessThan">
      <formula>12</formula>
    </cfRule>
    <cfRule type="cellIs" dxfId="1526" priority="1528" operator="greaterThan">
      <formula>13</formula>
    </cfRule>
  </conditionalFormatting>
  <conditionalFormatting sqref="S84">
    <cfRule type="cellIs" dxfId="1525" priority="1525" operator="lessThan">
      <formula>12</formula>
    </cfRule>
    <cfRule type="cellIs" dxfId="1524" priority="1526" operator="greaterThan">
      <formula>13</formula>
    </cfRule>
  </conditionalFormatting>
  <conditionalFormatting sqref="S84">
    <cfRule type="cellIs" dxfId="1523" priority="1523" operator="lessThan">
      <formula>12</formula>
    </cfRule>
    <cfRule type="cellIs" dxfId="1522" priority="1524" operator="greaterThan">
      <formula>13</formula>
    </cfRule>
  </conditionalFormatting>
  <conditionalFormatting sqref="S84">
    <cfRule type="cellIs" dxfId="1521" priority="1521" operator="lessThan">
      <formula>12</formula>
    </cfRule>
    <cfRule type="cellIs" dxfId="1520" priority="1522" operator="greaterThan">
      <formula>13</formula>
    </cfRule>
  </conditionalFormatting>
  <conditionalFormatting sqref="S84">
    <cfRule type="cellIs" dxfId="1519" priority="1519" operator="lessThan">
      <formula>12</formula>
    </cfRule>
    <cfRule type="cellIs" dxfId="1518" priority="1520" operator="greaterThan">
      <formula>13</formula>
    </cfRule>
  </conditionalFormatting>
  <conditionalFormatting sqref="S84">
    <cfRule type="cellIs" dxfId="1517" priority="1517" operator="lessThan">
      <formula>12</formula>
    </cfRule>
    <cfRule type="cellIs" dxfId="1516" priority="1518" operator="greaterThan">
      <formula>13</formula>
    </cfRule>
  </conditionalFormatting>
  <conditionalFormatting sqref="S78">
    <cfRule type="cellIs" dxfId="1515" priority="1515" operator="lessThan">
      <formula>12</formula>
    </cfRule>
    <cfRule type="cellIs" dxfId="1514" priority="1516" operator="greaterThan">
      <formula>13</formula>
    </cfRule>
  </conditionalFormatting>
  <conditionalFormatting sqref="S78">
    <cfRule type="cellIs" dxfId="1513" priority="1513" operator="lessThan">
      <formula>12</formula>
    </cfRule>
    <cfRule type="cellIs" dxfId="1512" priority="1514" operator="greaterThan">
      <formula>13</formula>
    </cfRule>
  </conditionalFormatting>
  <conditionalFormatting sqref="S78">
    <cfRule type="cellIs" dxfId="1511" priority="1511" operator="lessThan">
      <formula>12</formula>
    </cfRule>
    <cfRule type="cellIs" dxfId="1510" priority="1512" operator="greaterThan">
      <formula>13</formula>
    </cfRule>
  </conditionalFormatting>
  <conditionalFormatting sqref="S78">
    <cfRule type="cellIs" dxfId="1509" priority="1509" operator="lessThan">
      <formula>12</formula>
    </cfRule>
    <cfRule type="cellIs" dxfId="1508" priority="1510" operator="greaterThan">
      <formula>13</formula>
    </cfRule>
  </conditionalFormatting>
  <conditionalFormatting sqref="S78">
    <cfRule type="cellIs" dxfId="1507" priority="1507" operator="lessThan">
      <formula>12</formula>
    </cfRule>
    <cfRule type="cellIs" dxfId="1506" priority="1508" operator="greaterThan">
      <formula>13</formula>
    </cfRule>
  </conditionalFormatting>
  <conditionalFormatting sqref="S78">
    <cfRule type="cellIs" dxfId="1505" priority="1505" operator="lessThan">
      <formula>12</formula>
    </cfRule>
    <cfRule type="cellIs" dxfId="1504" priority="1506" operator="greaterThan">
      <formula>13</formula>
    </cfRule>
  </conditionalFormatting>
  <conditionalFormatting sqref="S78">
    <cfRule type="cellIs" dxfId="1503" priority="1503" operator="lessThan">
      <formula>12</formula>
    </cfRule>
    <cfRule type="cellIs" dxfId="1502" priority="1504" operator="greaterThan">
      <formula>13</formula>
    </cfRule>
  </conditionalFormatting>
  <conditionalFormatting sqref="S78">
    <cfRule type="cellIs" dxfId="1501" priority="1501" operator="lessThan">
      <formula>12</formula>
    </cfRule>
    <cfRule type="cellIs" dxfId="1500" priority="1502" operator="greaterThan">
      <formula>13</formula>
    </cfRule>
  </conditionalFormatting>
  <conditionalFormatting sqref="S78">
    <cfRule type="cellIs" dxfId="1499" priority="1499" operator="lessThan">
      <formula>12</formula>
    </cfRule>
    <cfRule type="cellIs" dxfId="1498" priority="1500" operator="greaterThan">
      <formula>13</formula>
    </cfRule>
  </conditionalFormatting>
  <conditionalFormatting sqref="S78">
    <cfRule type="cellIs" dxfId="1497" priority="1497" operator="lessThan">
      <formula>12</formula>
    </cfRule>
    <cfRule type="cellIs" dxfId="1496" priority="1498" operator="greaterThan">
      <formula>13</formula>
    </cfRule>
  </conditionalFormatting>
  <conditionalFormatting sqref="S83">
    <cfRule type="cellIs" dxfId="1495" priority="1495" operator="lessThan">
      <formula>12</formula>
    </cfRule>
    <cfRule type="cellIs" dxfId="1494" priority="1496" operator="greaterThan">
      <formula>13</formula>
    </cfRule>
  </conditionalFormatting>
  <conditionalFormatting sqref="S81">
    <cfRule type="cellIs" dxfId="1493" priority="1493" operator="lessThan">
      <formula>12</formula>
    </cfRule>
    <cfRule type="cellIs" dxfId="1492" priority="1494" operator="greaterThan">
      <formula>13</formula>
    </cfRule>
  </conditionalFormatting>
  <conditionalFormatting sqref="S81">
    <cfRule type="cellIs" dxfId="1491" priority="1491" operator="lessThan">
      <formula>12</formula>
    </cfRule>
    <cfRule type="cellIs" dxfId="1490" priority="1492" operator="greaterThan">
      <formula>13</formula>
    </cfRule>
  </conditionalFormatting>
  <conditionalFormatting sqref="S81">
    <cfRule type="cellIs" dxfId="1489" priority="1489" operator="lessThan">
      <formula>12</formula>
    </cfRule>
    <cfRule type="cellIs" dxfId="1488" priority="1490" operator="greaterThan">
      <formula>13</formula>
    </cfRule>
  </conditionalFormatting>
  <conditionalFormatting sqref="S81">
    <cfRule type="cellIs" dxfId="1487" priority="1487" operator="lessThan">
      <formula>12</formula>
    </cfRule>
    <cfRule type="cellIs" dxfId="1486" priority="1488" operator="greaterThan">
      <formula>13</formula>
    </cfRule>
  </conditionalFormatting>
  <conditionalFormatting sqref="S81">
    <cfRule type="cellIs" dxfId="1485" priority="1485" operator="lessThan">
      <formula>12</formula>
    </cfRule>
    <cfRule type="cellIs" dxfId="1484" priority="1486" operator="greaterThan">
      <formula>13</formula>
    </cfRule>
  </conditionalFormatting>
  <conditionalFormatting sqref="S81">
    <cfRule type="cellIs" dxfId="1483" priority="1483" operator="lessThan">
      <formula>12</formula>
    </cfRule>
    <cfRule type="cellIs" dxfId="1482" priority="1484" operator="greaterThan">
      <formula>13</formula>
    </cfRule>
  </conditionalFormatting>
  <conditionalFormatting sqref="S77">
    <cfRule type="cellIs" dxfId="1481" priority="1481" operator="lessThan">
      <formula>12</formula>
    </cfRule>
    <cfRule type="cellIs" dxfId="1480" priority="1482" operator="greaterThan">
      <formula>13</formula>
    </cfRule>
  </conditionalFormatting>
  <conditionalFormatting sqref="S77">
    <cfRule type="cellIs" dxfId="1479" priority="1479" operator="lessThan">
      <formula>12</formula>
    </cfRule>
    <cfRule type="cellIs" dxfId="1478" priority="1480" operator="greaterThan">
      <formula>13</formula>
    </cfRule>
  </conditionalFormatting>
  <conditionalFormatting sqref="S77">
    <cfRule type="cellIs" dxfId="1477" priority="1477" operator="lessThan">
      <formula>12</formula>
    </cfRule>
    <cfRule type="cellIs" dxfId="1476" priority="1478" operator="greaterThan">
      <formula>13</formula>
    </cfRule>
  </conditionalFormatting>
  <conditionalFormatting sqref="S77">
    <cfRule type="cellIs" dxfId="1475" priority="1475" operator="lessThan">
      <formula>12</formula>
    </cfRule>
    <cfRule type="cellIs" dxfId="1474" priority="1476" operator="greaterThan">
      <formula>13</formula>
    </cfRule>
  </conditionalFormatting>
  <conditionalFormatting sqref="S77">
    <cfRule type="cellIs" dxfId="1473" priority="1473" operator="lessThan">
      <formula>12</formula>
    </cfRule>
    <cfRule type="cellIs" dxfId="1472" priority="1474" operator="greaterThan">
      <formula>13</formula>
    </cfRule>
  </conditionalFormatting>
  <conditionalFormatting sqref="S77">
    <cfRule type="cellIs" dxfId="1471" priority="1471" operator="lessThan">
      <formula>12</formula>
    </cfRule>
    <cfRule type="cellIs" dxfId="1470" priority="1472" operator="greaterThan">
      <formula>13</formula>
    </cfRule>
  </conditionalFormatting>
  <conditionalFormatting sqref="S77">
    <cfRule type="cellIs" dxfId="1469" priority="1469" operator="lessThan">
      <formula>12</formula>
    </cfRule>
    <cfRule type="cellIs" dxfId="1468" priority="1470" operator="greaterThan">
      <formula>13</formula>
    </cfRule>
  </conditionalFormatting>
  <conditionalFormatting sqref="S77">
    <cfRule type="cellIs" dxfId="1467" priority="1467" operator="lessThan">
      <formula>12</formula>
    </cfRule>
    <cfRule type="cellIs" dxfId="1466" priority="1468" operator="greaterThan">
      <formula>13</formula>
    </cfRule>
  </conditionalFormatting>
  <conditionalFormatting sqref="S75">
    <cfRule type="cellIs" dxfId="1465" priority="1465" operator="lessThan">
      <formula>12</formula>
    </cfRule>
    <cfRule type="cellIs" dxfId="1464" priority="1466" operator="greaterThan">
      <formula>13</formula>
    </cfRule>
  </conditionalFormatting>
  <conditionalFormatting sqref="S75">
    <cfRule type="cellIs" dxfId="1463" priority="1463" operator="lessThan">
      <formula>12</formula>
    </cfRule>
    <cfRule type="cellIs" dxfId="1462" priority="1464" operator="greaterThan">
      <formula>13</formula>
    </cfRule>
  </conditionalFormatting>
  <conditionalFormatting sqref="S75">
    <cfRule type="cellIs" dxfId="1461" priority="1461" operator="lessThan">
      <formula>12</formula>
    </cfRule>
    <cfRule type="cellIs" dxfId="1460" priority="1462" operator="greaterThan">
      <formula>13</formula>
    </cfRule>
  </conditionalFormatting>
  <conditionalFormatting sqref="S75">
    <cfRule type="cellIs" dxfId="1459" priority="1459" operator="lessThan">
      <formula>12</formula>
    </cfRule>
    <cfRule type="cellIs" dxfId="1458" priority="1460" operator="greaterThan">
      <formula>13</formula>
    </cfRule>
  </conditionalFormatting>
  <conditionalFormatting sqref="S75">
    <cfRule type="cellIs" dxfId="1457" priority="1457" operator="lessThan">
      <formula>12</formula>
    </cfRule>
    <cfRule type="cellIs" dxfId="1456" priority="1458" operator="greaterThan">
      <formula>13</formula>
    </cfRule>
  </conditionalFormatting>
  <conditionalFormatting sqref="S75">
    <cfRule type="cellIs" dxfId="1455" priority="1455" operator="lessThan">
      <formula>12</formula>
    </cfRule>
    <cfRule type="cellIs" dxfId="1454" priority="1456" operator="greaterThan">
      <formula>13</formula>
    </cfRule>
  </conditionalFormatting>
  <conditionalFormatting sqref="S75">
    <cfRule type="cellIs" dxfId="1453" priority="1453" operator="lessThan">
      <formula>12</formula>
    </cfRule>
    <cfRule type="cellIs" dxfId="1452" priority="1454" operator="greaterThan">
      <formula>13</formula>
    </cfRule>
  </conditionalFormatting>
  <conditionalFormatting sqref="S82">
    <cfRule type="cellIs" dxfId="1451" priority="1451" operator="lessThan">
      <formula>12</formula>
    </cfRule>
    <cfRule type="cellIs" dxfId="1450" priority="1452" operator="greaterThan">
      <formula>13</formula>
    </cfRule>
  </conditionalFormatting>
  <conditionalFormatting sqref="S82">
    <cfRule type="cellIs" dxfId="1449" priority="1449" operator="lessThan">
      <formula>12</formula>
    </cfRule>
    <cfRule type="cellIs" dxfId="1448" priority="1450" operator="greaterThan">
      <formula>13</formula>
    </cfRule>
  </conditionalFormatting>
  <conditionalFormatting sqref="S82">
    <cfRule type="cellIs" dxfId="1447" priority="1447" operator="lessThan">
      <formula>12</formula>
    </cfRule>
    <cfRule type="cellIs" dxfId="1446" priority="1448" operator="greaterThan">
      <formula>13</formula>
    </cfRule>
  </conditionalFormatting>
  <conditionalFormatting sqref="S82">
    <cfRule type="cellIs" dxfId="1445" priority="1445" operator="lessThan">
      <formula>12</formula>
    </cfRule>
    <cfRule type="cellIs" dxfId="1444" priority="1446" operator="greaterThan">
      <formula>13</formula>
    </cfRule>
  </conditionalFormatting>
  <conditionalFormatting sqref="S82">
    <cfRule type="cellIs" dxfId="1443" priority="1443" operator="lessThan">
      <formula>12</formula>
    </cfRule>
    <cfRule type="cellIs" dxfId="1442" priority="1444" operator="greaterThan">
      <formula>13</formula>
    </cfRule>
  </conditionalFormatting>
  <conditionalFormatting sqref="S82">
    <cfRule type="cellIs" dxfId="1441" priority="1441" operator="lessThan">
      <formula>12</formula>
    </cfRule>
    <cfRule type="cellIs" dxfId="1440" priority="1442" operator="greaterThan">
      <formula>13</formula>
    </cfRule>
  </conditionalFormatting>
  <conditionalFormatting sqref="S82">
    <cfRule type="cellIs" dxfId="1439" priority="1439" operator="lessThan">
      <formula>12</formula>
    </cfRule>
    <cfRule type="cellIs" dxfId="1438" priority="1440" operator="greaterThan">
      <formula>13</formula>
    </cfRule>
  </conditionalFormatting>
  <conditionalFormatting sqref="S81">
    <cfRule type="cellIs" dxfId="1437" priority="1437" operator="lessThan">
      <formula>12</formula>
    </cfRule>
    <cfRule type="cellIs" dxfId="1436" priority="1438" operator="greaterThan">
      <formula>13</formula>
    </cfRule>
  </conditionalFormatting>
  <conditionalFormatting sqref="S91">
    <cfRule type="cellIs" dxfId="1435" priority="1435" operator="lessThan">
      <formula>12</formula>
    </cfRule>
    <cfRule type="cellIs" dxfId="1434" priority="1436" operator="greaterThan">
      <formula>13</formula>
    </cfRule>
  </conditionalFormatting>
  <conditionalFormatting sqref="S89">
    <cfRule type="cellIs" dxfId="1433" priority="1433" operator="lessThan">
      <formula>12</formula>
    </cfRule>
    <cfRule type="cellIs" dxfId="1432" priority="1434" operator="greaterThan">
      <formula>13</formula>
    </cfRule>
  </conditionalFormatting>
  <conditionalFormatting sqref="S89">
    <cfRule type="cellIs" dxfId="1431" priority="1431" operator="lessThan">
      <formula>12</formula>
    </cfRule>
    <cfRule type="cellIs" dxfId="1430" priority="1432" operator="greaterThan">
      <formula>13</formula>
    </cfRule>
  </conditionalFormatting>
  <conditionalFormatting sqref="S89">
    <cfRule type="cellIs" dxfId="1429" priority="1429" operator="lessThan">
      <formula>12</formula>
    </cfRule>
    <cfRule type="cellIs" dxfId="1428" priority="1430" operator="greaterThan">
      <formula>13</formula>
    </cfRule>
  </conditionalFormatting>
  <conditionalFormatting sqref="S89">
    <cfRule type="cellIs" dxfId="1427" priority="1427" operator="lessThan">
      <formula>12</formula>
    </cfRule>
    <cfRule type="cellIs" dxfId="1426" priority="1428" operator="greaterThan">
      <formula>13</formula>
    </cfRule>
  </conditionalFormatting>
  <conditionalFormatting sqref="S89">
    <cfRule type="cellIs" dxfId="1425" priority="1425" operator="lessThan">
      <formula>12</formula>
    </cfRule>
    <cfRule type="cellIs" dxfId="1424" priority="1426" operator="greaterThan">
      <formula>13</formula>
    </cfRule>
  </conditionalFormatting>
  <conditionalFormatting sqref="S89">
    <cfRule type="cellIs" dxfId="1423" priority="1423" operator="lessThan">
      <formula>12</formula>
    </cfRule>
    <cfRule type="cellIs" dxfId="1422" priority="1424" operator="greaterThan">
      <formula>13</formula>
    </cfRule>
  </conditionalFormatting>
  <conditionalFormatting sqref="S89">
    <cfRule type="cellIs" dxfId="1421" priority="1421" operator="lessThan">
      <formula>12</formula>
    </cfRule>
    <cfRule type="cellIs" dxfId="1420" priority="1422" operator="greaterThan">
      <formula>13</formula>
    </cfRule>
  </conditionalFormatting>
  <conditionalFormatting sqref="S88">
    <cfRule type="cellIs" dxfId="1419" priority="1419" operator="lessThan">
      <formula>12</formula>
    </cfRule>
    <cfRule type="cellIs" dxfId="1418" priority="1420" operator="greaterThan">
      <formula>13</formula>
    </cfRule>
  </conditionalFormatting>
  <conditionalFormatting sqref="S88">
    <cfRule type="cellIs" dxfId="1417" priority="1417" operator="lessThan">
      <formula>12</formula>
    </cfRule>
    <cfRule type="cellIs" dxfId="1416" priority="1418" operator="greaterThan">
      <formula>13</formula>
    </cfRule>
  </conditionalFormatting>
  <conditionalFormatting sqref="S88">
    <cfRule type="cellIs" dxfId="1415" priority="1415" operator="lessThan">
      <formula>12</formula>
    </cfRule>
    <cfRule type="cellIs" dxfId="1414" priority="1416" operator="greaterThan">
      <formula>13</formula>
    </cfRule>
  </conditionalFormatting>
  <conditionalFormatting sqref="S88">
    <cfRule type="cellIs" dxfId="1413" priority="1413" operator="lessThan">
      <formula>12</formula>
    </cfRule>
    <cfRule type="cellIs" dxfId="1412" priority="1414" operator="greaterThan">
      <formula>13</formula>
    </cfRule>
  </conditionalFormatting>
  <conditionalFormatting sqref="S89">
    <cfRule type="cellIs" dxfId="1411" priority="1411" operator="lessThan">
      <formula>12</formula>
    </cfRule>
    <cfRule type="cellIs" dxfId="1410" priority="1412" operator="greaterThan">
      <formula>13</formula>
    </cfRule>
  </conditionalFormatting>
  <conditionalFormatting sqref="S89">
    <cfRule type="cellIs" dxfId="1409" priority="1409" operator="lessThan">
      <formula>12</formula>
    </cfRule>
    <cfRule type="cellIs" dxfId="1408" priority="1410" operator="greaterThan">
      <formula>13</formula>
    </cfRule>
  </conditionalFormatting>
  <conditionalFormatting sqref="S89">
    <cfRule type="cellIs" dxfId="1407" priority="1407" operator="lessThan">
      <formula>12</formula>
    </cfRule>
    <cfRule type="cellIs" dxfId="1406" priority="1408" operator="greaterThan">
      <formula>13</formula>
    </cfRule>
  </conditionalFormatting>
  <conditionalFormatting sqref="S89">
    <cfRule type="cellIs" dxfId="1405" priority="1405" operator="lessThan">
      <formula>12</formula>
    </cfRule>
    <cfRule type="cellIs" dxfId="1404" priority="1406" operator="greaterThan">
      <formula>13</formula>
    </cfRule>
  </conditionalFormatting>
  <conditionalFormatting sqref="S89">
    <cfRule type="cellIs" dxfId="1403" priority="1403" operator="lessThan">
      <formula>12</formula>
    </cfRule>
    <cfRule type="cellIs" dxfId="1402" priority="1404" operator="greaterThan">
      <formula>13</formula>
    </cfRule>
  </conditionalFormatting>
  <conditionalFormatting sqref="S88">
    <cfRule type="cellIs" dxfId="1401" priority="1401" operator="lessThan">
      <formula>12</formula>
    </cfRule>
    <cfRule type="cellIs" dxfId="1400" priority="1402" operator="greaterThan">
      <formula>13</formula>
    </cfRule>
  </conditionalFormatting>
  <conditionalFormatting sqref="S83">
    <cfRule type="cellIs" dxfId="1399" priority="1399" operator="lessThan">
      <formula>12</formula>
    </cfRule>
    <cfRule type="cellIs" dxfId="1398" priority="1400" operator="greaterThan">
      <formula>13</formula>
    </cfRule>
  </conditionalFormatting>
  <conditionalFormatting sqref="S83">
    <cfRule type="cellIs" dxfId="1397" priority="1397" operator="lessThan">
      <formula>12</formula>
    </cfRule>
    <cfRule type="cellIs" dxfId="1396" priority="1398" operator="greaterThan">
      <formula>13</formula>
    </cfRule>
  </conditionalFormatting>
  <conditionalFormatting sqref="S83">
    <cfRule type="cellIs" dxfId="1395" priority="1395" operator="lessThan">
      <formula>12</formula>
    </cfRule>
    <cfRule type="cellIs" dxfId="1394" priority="1396" operator="greaterThan">
      <formula>13</formula>
    </cfRule>
  </conditionalFormatting>
  <conditionalFormatting sqref="S83">
    <cfRule type="cellIs" dxfId="1393" priority="1393" operator="lessThan">
      <formula>12</formula>
    </cfRule>
    <cfRule type="cellIs" dxfId="1392" priority="1394" operator="greaterThan">
      <formula>13</formula>
    </cfRule>
  </conditionalFormatting>
  <conditionalFormatting sqref="S83">
    <cfRule type="cellIs" dxfId="1391" priority="1391" operator="lessThan">
      <formula>12</formula>
    </cfRule>
    <cfRule type="cellIs" dxfId="1390" priority="1392" operator="greaterThan">
      <formula>13</formula>
    </cfRule>
  </conditionalFormatting>
  <conditionalFormatting sqref="S83">
    <cfRule type="cellIs" dxfId="1389" priority="1389" operator="lessThan">
      <formula>12</formula>
    </cfRule>
    <cfRule type="cellIs" dxfId="1388" priority="1390" operator="greaterThan">
      <formula>13</formula>
    </cfRule>
  </conditionalFormatting>
  <conditionalFormatting sqref="S83">
    <cfRule type="cellIs" dxfId="1387" priority="1387" operator="lessThan">
      <formula>12</formula>
    </cfRule>
    <cfRule type="cellIs" dxfId="1386" priority="1388" operator="greaterThan">
      <formula>13</formula>
    </cfRule>
  </conditionalFormatting>
  <conditionalFormatting sqref="S83">
    <cfRule type="cellIs" dxfId="1385" priority="1385" operator="lessThan">
      <formula>12</formula>
    </cfRule>
    <cfRule type="cellIs" dxfId="1384" priority="1386" operator="greaterThan">
      <formula>13</formula>
    </cfRule>
  </conditionalFormatting>
  <conditionalFormatting sqref="S83">
    <cfRule type="cellIs" dxfId="1383" priority="1383" operator="lessThan">
      <formula>12</formula>
    </cfRule>
    <cfRule type="cellIs" dxfId="1382" priority="1384" operator="greaterThan">
      <formula>13</formula>
    </cfRule>
  </conditionalFormatting>
  <conditionalFormatting sqref="S83">
    <cfRule type="cellIs" dxfId="1381" priority="1381" operator="lessThan">
      <formula>12</formula>
    </cfRule>
    <cfRule type="cellIs" dxfId="1380" priority="1382" operator="greaterThan">
      <formula>13</formula>
    </cfRule>
  </conditionalFormatting>
  <conditionalFormatting sqref="S83">
    <cfRule type="cellIs" dxfId="1379" priority="1379" operator="lessThan">
      <formula>12</formula>
    </cfRule>
    <cfRule type="cellIs" dxfId="1378" priority="1380" operator="greaterThan">
      <formula>13</formula>
    </cfRule>
  </conditionalFormatting>
  <conditionalFormatting sqref="S82">
    <cfRule type="cellIs" dxfId="1377" priority="1377" operator="lessThan">
      <formula>12</formula>
    </cfRule>
    <cfRule type="cellIs" dxfId="1376" priority="1378" operator="greaterThan">
      <formula>13</formula>
    </cfRule>
  </conditionalFormatting>
  <conditionalFormatting sqref="S82">
    <cfRule type="cellIs" dxfId="1375" priority="1375" operator="lessThan">
      <formula>12</formula>
    </cfRule>
    <cfRule type="cellIs" dxfId="1374" priority="1376" operator="greaterThan">
      <formula>13</formula>
    </cfRule>
  </conditionalFormatting>
  <conditionalFormatting sqref="S82">
    <cfRule type="cellIs" dxfId="1373" priority="1373" operator="lessThan">
      <formula>12</formula>
    </cfRule>
    <cfRule type="cellIs" dxfId="1372" priority="1374" operator="greaterThan">
      <formula>13</formula>
    </cfRule>
  </conditionalFormatting>
  <conditionalFormatting sqref="S82">
    <cfRule type="cellIs" dxfId="1371" priority="1371" operator="lessThan">
      <formula>12</formula>
    </cfRule>
    <cfRule type="cellIs" dxfId="1370" priority="1372" operator="greaterThan">
      <formula>13</formula>
    </cfRule>
  </conditionalFormatting>
  <conditionalFormatting sqref="S82">
    <cfRule type="cellIs" dxfId="1369" priority="1369" operator="lessThan">
      <formula>12</formula>
    </cfRule>
    <cfRule type="cellIs" dxfId="1368" priority="1370" operator="greaterThan">
      <formula>13</formula>
    </cfRule>
  </conditionalFormatting>
  <conditionalFormatting sqref="S82">
    <cfRule type="cellIs" dxfId="1367" priority="1367" operator="lessThan">
      <formula>12</formula>
    </cfRule>
    <cfRule type="cellIs" dxfId="1366" priority="1368" operator="greaterThan">
      <formula>13</formula>
    </cfRule>
  </conditionalFormatting>
  <conditionalFormatting sqref="S82">
    <cfRule type="cellIs" dxfId="1365" priority="1365" operator="lessThan">
      <formula>12</formula>
    </cfRule>
    <cfRule type="cellIs" dxfId="1364" priority="1366" operator="greaterThan">
      <formula>13</formula>
    </cfRule>
  </conditionalFormatting>
  <conditionalFormatting sqref="S82">
    <cfRule type="cellIs" dxfId="1363" priority="1363" operator="lessThan">
      <formula>12</formula>
    </cfRule>
    <cfRule type="cellIs" dxfId="1362" priority="1364" operator="greaterThan">
      <formula>13</formula>
    </cfRule>
  </conditionalFormatting>
  <conditionalFormatting sqref="S82">
    <cfRule type="cellIs" dxfId="1361" priority="1361" operator="lessThan">
      <formula>12</formula>
    </cfRule>
    <cfRule type="cellIs" dxfId="1360" priority="1362" operator="greaterThan">
      <formula>13</formula>
    </cfRule>
  </conditionalFormatting>
  <conditionalFormatting sqref="S82">
    <cfRule type="cellIs" dxfId="1359" priority="1359" operator="lessThan">
      <formula>12</formula>
    </cfRule>
    <cfRule type="cellIs" dxfId="1358" priority="1360" operator="greaterThan">
      <formula>13</formula>
    </cfRule>
  </conditionalFormatting>
  <conditionalFormatting sqref="S82">
    <cfRule type="cellIs" dxfId="1357" priority="1357" operator="lessThan">
      <formula>12</formula>
    </cfRule>
    <cfRule type="cellIs" dxfId="1356" priority="1358" operator="greaterThan">
      <formula>13</formula>
    </cfRule>
  </conditionalFormatting>
  <conditionalFormatting sqref="S82">
    <cfRule type="cellIs" dxfId="1355" priority="1355" operator="lessThan">
      <formula>12</formula>
    </cfRule>
    <cfRule type="cellIs" dxfId="1354" priority="1356" operator="greaterThan">
      <formula>13</formula>
    </cfRule>
  </conditionalFormatting>
  <conditionalFormatting sqref="S82">
    <cfRule type="cellIs" dxfId="1353" priority="1353" operator="lessThan">
      <formula>12</formula>
    </cfRule>
    <cfRule type="cellIs" dxfId="1352" priority="1354" operator="greaterThan">
      <formula>13</formula>
    </cfRule>
  </conditionalFormatting>
  <conditionalFormatting sqref="S82">
    <cfRule type="cellIs" dxfId="1351" priority="1351" operator="lessThan">
      <formula>12</formula>
    </cfRule>
    <cfRule type="cellIs" dxfId="1350" priority="1352" operator="greaterThan">
      <formula>13</formula>
    </cfRule>
  </conditionalFormatting>
  <conditionalFormatting sqref="S82">
    <cfRule type="cellIs" dxfId="1349" priority="1349" operator="lessThan">
      <formula>12</formula>
    </cfRule>
    <cfRule type="cellIs" dxfId="1348" priority="1350" operator="greaterThan">
      <formula>13</formula>
    </cfRule>
  </conditionalFormatting>
  <conditionalFormatting sqref="S78">
    <cfRule type="cellIs" dxfId="1347" priority="1347" operator="lessThan">
      <formula>12</formula>
    </cfRule>
    <cfRule type="cellIs" dxfId="1346" priority="1348" operator="greaterThan">
      <formula>13</formula>
    </cfRule>
  </conditionalFormatting>
  <conditionalFormatting sqref="S78">
    <cfRule type="cellIs" dxfId="1345" priority="1345" operator="lessThan">
      <formula>12</formula>
    </cfRule>
    <cfRule type="cellIs" dxfId="1344" priority="1346" operator="greaterThan">
      <formula>13</formula>
    </cfRule>
  </conditionalFormatting>
  <conditionalFormatting sqref="S78">
    <cfRule type="cellIs" dxfId="1343" priority="1343" operator="lessThan">
      <formula>12</formula>
    </cfRule>
    <cfRule type="cellIs" dxfId="1342" priority="1344" operator="greaterThan">
      <formula>13</formula>
    </cfRule>
  </conditionalFormatting>
  <conditionalFormatting sqref="S78">
    <cfRule type="cellIs" dxfId="1341" priority="1341" operator="lessThan">
      <formula>12</formula>
    </cfRule>
    <cfRule type="cellIs" dxfId="1340" priority="1342" operator="greaterThan">
      <formula>13</formula>
    </cfRule>
  </conditionalFormatting>
  <conditionalFormatting sqref="S78">
    <cfRule type="cellIs" dxfId="1339" priority="1339" operator="lessThan">
      <formula>12</formula>
    </cfRule>
    <cfRule type="cellIs" dxfId="1338" priority="1340" operator="greaterThan">
      <formula>13</formula>
    </cfRule>
  </conditionalFormatting>
  <conditionalFormatting sqref="S78">
    <cfRule type="cellIs" dxfId="1337" priority="1337" operator="lessThan">
      <formula>12</formula>
    </cfRule>
    <cfRule type="cellIs" dxfId="1336" priority="1338" operator="greaterThan">
      <formula>13</formula>
    </cfRule>
  </conditionalFormatting>
  <conditionalFormatting sqref="S76">
    <cfRule type="cellIs" dxfId="1335" priority="1335" operator="lessThan">
      <formula>12</formula>
    </cfRule>
    <cfRule type="cellIs" dxfId="1334" priority="1336" operator="greaterThan">
      <formula>13</formula>
    </cfRule>
  </conditionalFormatting>
  <conditionalFormatting sqref="S94">
    <cfRule type="cellIs" dxfId="1333" priority="1333" operator="lessThan">
      <formula>12</formula>
    </cfRule>
    <cfRule type="cellIs" dxfId="1332" priority="1334" operator="greaterThan">
      <formula>13</formula>
    </cfRule>
  </conditionalFormatting>
  <conditionalFormatting sqref="S94">
    <cfRule type="cellIs" dxfId="1331" priority="1331" operator="lessThan">
      <formula>12</formula>
    </cfRule>
    <cfRule type="cellIs" dxfId="1330" priority="1332" operator="greaterThan">
      <formula>13</formula>
    </cfRule>
  </conditionalFormatting>
  <conditionalFormatting sqref="S94">
    <cfRule type="cellIs" dxfId="1329" priority="1329" operator="lessThan">
      <formula>12</formula>
    </cfRule>
    <cfRule type="cellIs" dxfId="1328" priority="1330" operator="greaterThan">
      <formula>13</formula>
    </cfRule>
  </conditionalFormatting>
  <conditionalFormatting sqref="S94">
    <cfRule type="cellIs" dxfId="1327" priority="1327" operator="lessThan">
      <formula>12</formula>
    </cfRule>
    <cfRule type="cellIs" dxfId="1326" priority="1328" operator="greaterThan">
      <formula>13</formula>
    </cfRule>
  </conditionalFormatting>
  <conditionalFormatting sqref="S94">
    <cfRule type="cellIs" dxfId="1325" priority="1325" operator="lessThan">
      <formula>12</formula>
    </cfRule>
    <cfRule type="cellIs" dxfId="1324" priority="1326" operator="greaterThan">
      <formula>13</formula>
    </cfRule>
  </conditionalFormatting>
  <conditionalFormatting sqref="S94">
    <cfRule type="cellIs" dxfId="1323" priority="1323" operator="lessThan">
      <formula>12</formula>
    </cfRule>
    <cfRule type="cellIs" dxfId="1322" priority="1324" operator="greaterThan">
      <formula>13</formula>
    </cfRule>
  </conditionalFormatting>
  <conditionalFormatting sqref="S94">
    <cfRule type="cellIs" dxfId="1321" priority="1321" operator="lessThan">
      <formula>12</formula>
    </cfRule>
    <cfRule type="cellIs" dxfId="1320" priority="1322" operator="greaterThan">
      <formula>13</formula>
    </cfRule>
  </conditionalFormatting>
  <conditionalFormatting sqref="S94">
    <cfRule type="cellIs" dxfId="1319" priority="1319" operator="lessThan">
      <formula>12</formula>
    </cfRule>
    <cfRule type="cellIs" dxfId="1318" priority="1320" operator="greaterThan">
      <formula>13</formula>
    </cfRule>
  </conditionalFormatting>
  <conditionalFormatting sqref="S94">
    <cfRule type="cellIs" dxfId="1317" priority="1317" operator="lessThan">
      <formula>12</formula>
    </cfRule>
    <cfRule type="cellIs" dxfId="1316" priority="1318" operator="greaterThan">
      <formula>13</formula>
    </cfRule>
  </conditionalFormatting>
  <conditionalFormatting sqref="S94">
    <cfRule type="cellIs" dxfId="1315" priority="1315" operator="lessThan">
      <formula>12</formula>
    </cfRule>
    <cfRule type="cellIs" dxfId="1314" priority="1316" operator="greaterThan">
      <formula>13</formula>
    </cfRule>
  </conditionalFormatting>
  <conditionalFormatting sqref="S94">
    <cfRule type="cellIs" dxfId="1313" priority="1313" operator="lessThan">
      <formula>12</formula>
    </cfRule>
    <cfRule type="cellIs" dxfId="1312" priority="1314" operator="greaterThan">
      <formula>13</formula>
    </cfRule>
  </conditionalFormatting>
  <conditionalFormatting sqref="S94">
    <cfRule type="cellIs" dxfId="1311" priority="1311" operator="lessThan">
      <formula>12</formula>
    </cfRule>
    <cfRule type="cellIs" dxfId="1310" priority="1312" operator="greaterThan">
      <formula>13</formula>
    </cfRule>
  </conditionalFormatting>
  <conditionalFormatting sqref="S94">
    <cfRule type="cellIs" dxfId="1309" priority="1309" operator="lessThan">
      <formula>12</formula>
    </cfRule>
    <cfRule type="cellIs" dxfId="1308" priority="1310" operator="greaterThan">
      <formula>13</formula>
    </cfRule>
  </conditionalFormatting>
  <conditionalFormatting sqref="S94">
    <cfRule type="cellIs" dxfId="1307" priority="1307" operator="lessThan">
      <formula>12</formula>
    </cfRule>
    <cfRule type="cellIs" dxfId="1306" priority="1308" operator="greaterThan">
      <formula>13</formula>
    </cfRule>
  </conditionalFormatting>
  <conditionalFormatting sqref="S94">
    <cfRule type="cellIs" dxfId="1305" priority="1305" operator="lessThan">
      <formula>12</formula>
    </cfRule>
    <cfRule type="cellIs" dxfId="1304" priority="1306" operator="greaterThan">
      <formula>13</formula>
    </cfRule>
  </conditionalFormatting>
  <conditionalFormatting sqref="S94">
    <cfRule type="cellIs" dxfId="1303" priority="1303" operator="lessThan">
      <formula>12</formula>
    </cfRule>
    <cfRule type="cellIs" dxfId="1302" priority="1304" operator="greaterThan">
      <formula>13</formula>
    </cfRule>
  </conditionalFormatting>
  <conditionalFormatting sqref="S83">
    <cfRule type="cellIs" dxfId="1301" priority="1301" operator="lessThan">
      <formula>12</formula>
    </cfRule>
    <cfRule type="cellIs" dxfId="1300" priority="1302" operator="greaterThan">
      <formula>13</formula>
    </cfRule>
  </conditionalFormatting>
  <conditionalFormatting sqref="S83">
    <cfRule type="cellIs" dxfId="1299" priority="1299" operator="lessThan">
      <formula>12</formula>
    </cfRule>
    <cfRule type="cellIs" dxfId="1298" priority="1300" operator="greaterThan">
      <formula>13</formula>
    </cfRule>
  </conditionalFormatting>
  <conditionalFormatting sqref="S83">
    <cfRule type="cellIs" dxfId="1297" priority="1297" operator="lessThan">
      <formula>12</formula>
    </cfRule>
    <cfRule type="cellIs" dxfId="1296" priority="1298" operator="greaterThan">
      <formula>13</formula>
    </cfRule>
  </conditionalFormatting>
  <conditionalFormatting sqref="S93">
    <cfRule type="cellIs" dxfId="1295" priority="1295" operator="lessThan">
      <formula>12</formula>
    </cfRule>
    <cfRule type="cellIs" dxfId="1294" priority="1296" operator="greaterThan">
      <formula>13</formula>
    </cfRule>
  </conditionalFormatting>
  <conditionalFormatting sqref="S84">
    <cfRule type="cellIs" dxfId="1293" priority="1293" operator="lessThan">
      <formula>12</formula>
    </cfRule>
    <cfRule type="cellIs" dxfId="1292" priority="1294" operator="greaterThan">
      <formula>13</formula>
    </cfRule>
  </conditionalFormatting>
  <conditionalFormatting sqref="S84">
    <cfRule type="cellIs" dxfId="1291" priority="1291" operator="lessThan">
      <formula>12</formula>
    </cfRule>
    <cfRule type="cellIs" dxfId="1290" priority="1292" operator="greaterThan">
      <formula>13</formula>
    </cfRule>
  </conditionalFormatting>
  <conditionalFormatting sqref="S84">
    <cfRule type="cellIs" dxfId="1289" priority="1289" operator="lessThan">
      <formula>12</formula>
    </cfRule>
    <cfRule type="cellIs" dxfId="1288" priority="1290" operator="greaterThan">
      <formula>13</formula>
    </cfRule>
  </conditionalFormatting>
  <conditionalFormatting sqref="S84">
    <cfRule type="cellIs" dxfId="1287" priority="1287" operator="lessThan">
      <formula>12</formula>
    </cfRule>
    <cfRule type="cellIs" dxfId="1286" priority="1288" operator="greaterThan">
      <formula>13</formula>
    </cfRule>
  </conditionalFormatting>
  <conditionalFormatting sqref="S84">
    <cfRule type="cellIs" dxfId="1285" priority="1285" operator="lessThan">
      <formula>12</formula>
    </cfRule>
    <cfRule type="cellIs" dxfId="1284" priority="1286" operator="greaterThan">
      <formula>13</formula>
    </cfRule>
  </conditionalFormatting>
  <conditionalFormatting sqref="S84">
    <cfRule type="cellIs" dxfId="1283" priority="1283" operator="lessThan">
      <formula>12</formula>
    </cfRule>
    <cfRule type="cellIs" dxfId="1282" priority="1284" operator="greaterThan">
      <formula>13</formula>
    </cfRule>
  </conditionalFormatting>
  <conditionalFormatting sqref="S84">
    <cfRule type="cellIs" dxfId="1281" priority="1281" operator="lessThan">
      <formula>12</formula>
    </cfRule>
    <cfRule type="cellIs" dxfId="1280" priority="1282" operator="greaterThan">
      <formula>13</formula>
    </cfRule>
  </conditionalFormatting>
  <conditionalFormatting sqref="S84">
    <cfRule type="cellIs" dxfId="1279" priority="1279" operator="lessThan">
      <formula>12</formula>
    </cfRule>
    <cfRule type="cellIs" dxfId="1278" priority="1280" operator="greaterThan">
      <formula>13</formula>
    </cfRule>
  </conditionalFormatting>
  <conditionalFormatting sqref="S84">
    <cfRule type="cellIs" dxfId="1277" priority="1277" operator="lessThan">
      <formula>12</formula>
    </cfRule>
    <cfRule type="cellIs" dxfId="1276" priority="1278" operator="greaterThan">
      <formula>13</formula>
    </cfRule>
  </conditionalFormatting>
  <conditionalFormatting sqref="S84">
    <cfRule type="cellIs" dxfId="1275" priority="1275" operator="lessThan">
      <formula>12</formula>
    </cfRule>
    <cfRule type="cellIs" dxfId="1274" priority="1276" operator="greaterThan">
      <formula>13</formula>
    </cfRule>
  </conditionalFormatting>
  <conditionalFormatting sqref="S84">
    <cfRule type="cellIs" dxfId="1273" priority="1273" operator="lessThan">
      <formula>12</formula>
    </cfRule>
    <cfRule type="cellIs" dxfId="1272" priority="1274" operator="greaterThan">
      <formula>13</formula>
    </cfRule>
  </conditionalFormatting>
  <conditionalFormatting sqref="S84">
    <cfRule type="cellIs" dxfId="1271" priority="1271" operator="lessThan">
      <formula>12</formula>
    </cfRule>
    <cfRule type="cellIs" dxfId="1270" priority="1272" operator="greaterThan">
      <formula>13</formula>
    </cfRule>
  </conditionalFormatting>
  <conditionalFormatting sqref="S84">
    <cfRule type="cellIs" dxfId="1269" priority="1269" operator="lessThan">
      <formula>12</formula>
    </cfRule>
    <cfRule type="cellIs" dxfId="1268" priority="1270" operator="greaterThan">
      <formula>13</formula>
    </cfRule>
  </conditionalFormatting>
  <conditionalFormatting sqref="S84">
    <cfRule type="cellIs" dxfId="1267" priority="1267" operator="lessThan">
      <formula>12</formula>
    </cfRule>
    <cfRule type="cellIs" dxfId="1266" priority="1268" operator="greaterThan">
      <formula>13</formula>
    </cfRule>
  </conditionalFormatting>
  <conditionalFormatting sqref="S84">
    <cfRule type="cellIs" dxfId="1265" priority="1265" operator="lessThan">
      <formula>12</formula>
    </cfRule>
    <cfRule type="cellIs" dxfId="1264" priority="1266" operator="greaterThan">
      <formula>13</formula>
    </cfRule>
  </conditionalFormatting>
  <conditionalFormatting sqref="S84">
    <cfRule type="cellIs" dxfId="1263" priority="1263" operator="lessThan">
      <formula>12</formula>
    </cfRule>
    <cfRule type="cellIs" dxfId="1262" priority="1264" operator="greaterThan">
      <formula>13</formula>
    </cfRule>
  </conditionalFormatting>
  <conditionalFormatting sqref="S84">
    <cfRule type="cellIs" dxfId="1261" priority="1261" operator="lessThan">
      <formula>12</formula>
    </cfRule>
    <cfRule type="cellIs" dxfId="1260" priority="1262" operator="greaterThan">
      <formula>13</formula>
    </cfRule>
  </conditionalFormatting>
  <conditionalFormatting sqref="S84">
    <cfRule type="cellIs" dxfId="1259" priority="1259" operator="lessThan">
      <formula>12</formula>
    </cfRule>
    <cfRule type="cellIs" dxfId="1258" priority="1260" operator="greaterThan">
      <formula>13</formula>
    </cfRule>
  </conditionalFormatting>
  <conditionalFormatting sqref="S84">
    <cfRule type="cellIs" dxfId="1257" priority="1257" operator="lessThan">
      <formula>12</formula>
    </cfRule>
    <cfRule type="cellIs" dxfId="1256" priority="1258" operator="greaterThan">
      <formula>13</formula>
    </cfRule>
  </conditionalFormatting>
  <conditionalFormatting sqref="S86">
    <cfRule type="cellIs" dxfId="1255" priority="1255" operator="lessThan">
      <formula>12</formula>
    </cfRule>
    <cfRule type="cellIs" dxfId="1254" priority="1256" operator="greaterThan">
      <formula>13</formula>
    </cfRule>
  </conditionalFormatting>
  <conditionalFormatting sqref="S86">
    <cfRule type="cellIs" dxfId="1253" priority="1253" operator="lessThan">
      <formula>12</formula>
    </cfRule>
    <cfRule type="cellIs" dxfId="1252" priority="1254" operator="greaterThan">
      <formula>13</formula>
    </cfRule>
  </conditionalFormatting>
  <conditionalFormatting sqref="S86">
    <cfRule type="cellIs" dxfId="1251" priority="1251" operator="lessThan">
      <formula>12</formula>
    </cfRule>
    <cfRule type="cellIs" dxfId="1250" priority="1252" operator="greaterThan">
      <formula>13</formula>
    </cfRule>
  </conditionalFormatting>
  <conditionalFormatting sqref="S86">
    <cfRule type="cellIs" dxfId="1249" priority="1249" operator="lessThan">
      <formula>12</formula>
    </cfRule>
    <cfRule type="cellIs" dxfId="1248" priority="1250" operator="greaterThan">
      <formula>13</formula>
    </cfRule>
  </conditionalFormatting>
  <conditionalFormatting sqref="S86">
    <cfRule type="cellIs" dxfId="1247" priority="1247" operator="lessThan">
      <formula>12</formula>
    </cfRule>
    <cfRule type="cellIs" dxfId="1246" priority="1248" operator="greaterThan">
      <formula>13</formula>
    </cfRule>
  </conditionalFormatting>
  <conditionalFormatting sqref="S86">
    <cfRule type="cellIs" dxfId="1245" priority="1245" operator="lessThan">
      <formula>12</formula>
    </cfRule>
    <cfRule type="cellIs" dxfId="1244" priority="1246" operator="greaterThan">
      <formula>13</formula>
    </cfRule>
  </conditionalFormatting>
  <conditionalFormatting sqref="S86">
    <cfRule type="cellIs" dxfId="1243" priority="1243" operator="lessThan">
      <formula>12</formula>
    </cfRule>
    <cfRule type="cellIs" dxfId="1242" priority="1244" operator="greaterThan">
      <formula>13</formula>
    </cfRule>
  </conditionalFormatting>
  <conditionalFormatting sqref="S92">
    <cfRule type="cellIs" dxfId="1241" priority="1241" operator="lessThan">
      <formula>12</formula>
    </cfRule>
    <cfRule type="cellIs" dxfId="1240" priority="1242" operator="greaterThan">
      <formula>13</formula>
    </cfRule>
  </conditionalFormatting>
  <conditionalFormatting sqref="S92">
    <cfRule type="cellIs" dxfId="1239" priority="1239" operator="lessThan">
      <formula>12</formula>
    </cfRule>
    <cfRule type="cellIs" dxfId="1238" priority="1240" operator="greaterThan">
      <formula>13</formula>
    </cfRule>
  </conditionalFormatting>
  <conditionalFormatting sqref="S92">
    <cfRule type="cellIs" dxfId="1237" priority="1237" operator="lessThan">
      <formula>12</formula>
    </cfRule>
    <cfRule type="cellIs" dxfId="1236" priority="1238" operator="greaterThan">
      <formula>13</formula>
    </cfRule>
  </conditionalFormatting>
  <conditionalFormatting sqref="S92">
    <cfRule type="cellIs" dxfId="1235" priority="1235" operator="lessThan">
      <formula>12</formula>
    </cfRule>
    <cfRule type="cellIs" dxfId="1234" priority="1236" operator="greaterThan">
      <formula>13</formula>
    </cfRule>
  </conditionalFormatting>
  <conditionalFormatting sqref="S92">
    <cfRule type="cellIs" dxfId="1233" priority="1233" operator="lessThan">
      <formula>12</formula>
    </cfRule>
    <cfRule type="cellIs" dxfId="1232" priority="1234" operator="greaterThan">
      <formula>13</formula>
    </cfRule>
  </conditionalFormatting>
  <conditionalFormatting sqref="S92">
    <cfRule type="cellIs" dxfId="1231" priority="1231" operator="lessThan">
      <formula>12</formula>
    </cfRule>
    <cfRule type="cellIs" dxfId="1230" priority="1232" operator="greaterThan">
      <formula>13</formula>
    </cfRule>
  </conditionalFormatting>
  <conditionalFormatting sqref="S92">
    <cfRule type="cellIs" dxfId="1229" priority="1229" operator="lessThan">
      <formula>12</formula>
    </cfRule>
    <cfRule type="cellIs" dxfId="1228" priority="1230" operator="greaterThan">
      <formula>13</formula>
    </cfRule>
  </conditionalFormatting>
  <conditionalFormatting sqref="S92">
    <cfRule type="cellIs" dxfId="1227" priority="1227" operator="lessThan">
      <formula>12</formula>
    </cfRule>
    <cfRule type="cellIs" dxfId="1226" priority="1228" operator="greaterThan">
      <formula>13</formula>
    </cfRule>
  </conditionalFormatting>
  <conditionalFormatting sqref="S92">
    <cfRule type="cellIs" dxfId="1225" priority="1225" operator="lessThan">
      <formula>12</formula>
    </cfRule>
    <cfRule type="cellIs" dxfId="1224" priority="1226" operator="greaterThan">
      <formula>13</formula>
    </cfRule>
  </conditionalFormatting>
  <conditionalFormatting sqref="S92">
    <cfRule type="cellIs" dxfId="1223" priority="1223" operator="lessThan">
      <formula>12</formula>
    </cfRule>
    <cfRule type="cellIs" dxfId="1222" priority="1224" operator="greaterThan">
      <formula>13</formula>
    </cfRule>
  </conditionalFormatting>
  <conditionalFormatting sqref="S92">
    <cfRule type="cellIs" dxfId="1221" priority="1221" operator="lessThan">
      <formula>12</formula>
    </cfRule>
    <cfRule type="cellIs" dxfId="1220" priority="1222" operator="greaterThan">
      <formula>13</formula>
    </cfRule>
  </conditionalFormatting>
  <conditionalFormatting sqref="S92">
    <cfRule type="cellIs" dxfId="1219" priority="1219" operator="lessThan">
      <formula>12</formula>
    </cfRule>
    <cfRule type="cellIs" dxfId="1218" priority="1220" operator="greaterThan">
      <formula>13</formula>
    </cfRule>
  </conditionalFormatting>
  <conditionalFormatting sqref="S92">
    <cfRule type="cellIs" dxfId="1217" priority="1217" operator="lessThan">
      <formula>12</formula>
    </cfRule>
    <cfRule type="cellIs" dxfId="1216" priority="1218" operator="greaterThan">
      <formula>13</formula>
    </cfRule>
  </conditionalFormatting>
  <conditionalFormatting sqref="S92">
    <cfRule type="cellIs" dxfId="1215" priority="1215" operator="lessThan">
      <formula>12</formula>
    </cfRule>
    <cfRule type="cellIs" dxfId="1214" priority="1216" operator="greaterThan">
      <formula>13</formula>
    </cfRule>
  </conditionalFormatting>
  <conditionalFormatting sqref="S92">
    <cfRule type="cellIs" dxfId="1213" priority="1213" operator="lessThan">
      <formula>12</formula>
    </cfRule>
    <cfRule type="cellIs" dxfId="1212" priority="1214" operator="greaterThan">
      <formula>13</formula>
    </cfRule>
  </conditionalFormatting>
  <conditionalFormatting sqref="S92">
    <cfRule type="cellIs" dxfId="1211" priority="1211" operator="lessThan">
      <formula>12</formula>
    </cfRule>
    <cfRule type="cellIs" dxfId="1210" priority="1212" operator="greaterThan">
      <formula>13</formula>
    </cfRule>
  </conditionalFormatting>
  <conditionalFormatting sqref="S92">
    <cfRule type="cellIs" dxfId="1209" priority="1209" operator="lessThan">
      <formula>12</formula>
    </cfRule>
    <cfRule type="cellIs" dxfId="1208" priority="1210" operator="greaterThan">
      <formula>13</formula>
    </cfRule>
  </conditionalFormatting>
  <conditionalFormatting sqref="S92">
    <cfRule type="cellIs" dxfId="1207" priority="1207" operator="lessThan">
      <formula>12</formula>
    </cfRule>
    <cfRule type="cellIs" dxfId="1206" priority="1208" operator="greaterThan">
      <formula>13</formula>
    </cfRule>
  </conditionalFormatting>
  <conditionalFormatting sqref="S92">
    <cfRule type="cellIs" dxfId="1205" priority="1205" operator="lessThan">
      <formula>12</formula>
    </cfRule>
    <cfRule type="cellIs" dxfId="1204" priority="1206" operator="greaterThan">
      <formula>13</formula>
    </cfRule>
  </conditionalFormatting>
  <conditionalFormatting sqref="S92">
    <cfRule type="cellIs" dxfId="1203" priority="1203" operator="lessThan">
      <formula>12</formula>
    </cfRule>
    <cfRule type="cellIs" dxfId="1202" priority="1204" operator="greaterThan">
      <formula>13</formula>
    </cfRule>
  </conditionalFormatting>
  <conditionalFormatting sqref="S92">
    <cfRule type="cellIs" dxfId="1201" priority="1201" operator="lessThan">
      <formula>12</formula>
    </cfRule>
    <cfRule type="cellIs" dxfId="1200" priority="1202" operator="greaterThan">
      <formula>13</formula>
    </cfRule>
  </conditionalFormatting>
  <conditionalFormatting sqref="S87">
    <cfRule type="cellIs" dxfId="1199" priority="1199" operator="lessThan">
      <formula>12</formula>
    </cfRule>
    <cfRule type="cellIs" dxfId="1198" priority="1200" operator="greaterThan">
      <formula>13</formula>
    </cfRule>
  </conditionalFormatting>
  <conditionalFormatting sqref="S87">
    <cfRule type="cellIs" dxfId="1197" priority="1197" operator="lessThan">
      <formula>12</formula>
    </cfRule>
    <cfRule type="cellIs" dxfId="1196" priority="1198" operator="greaterThan">
      <formula>13</formula>
    </cfRule>
  </conditionalFormatting>
  <conditionalFormatting sqref="S87">
    <cfRule type="cellIs" dxfId="1195" priority="1195" operator="lessThan">
      <formula>12</formula>
    </cfRule>
    <cfRule type="cellIs" dxfId="1194" priority="1196" operator="greaterThan">
      <formula>13</formula>
    </cfRule>
  </conditionalFormatting>
  <conditionalFormatting sqref="S87">
    <cfRule type="cellIs" dxfId="1193" priority="1193" operator="lessThan">
      <formula>12</formula>
    </cfRule>
    <cfRule type="cellIs" dxfId="1192" priority="1194" operator="greaterThan">
      <formula>13</formula>
    </cfRule>
  </conditionalFormatting>
  <conditionalFormatting sqref="S87">
    <cfRule type="cellIs" dxfId="1191" priority="1191" operator="lessThan">
      <formula>12</formula>
    </cfRule>
    <cfRule type="cellIs" dxfId="1190" priority="1192" operator="greaterThan">
      <formula>13</formula>
    </cfRule>
  </conditionalFormatting>
  <conditionalFormatting sqref="S87">
    <cfRule type="cellIs" dxfId="1189" priority="1189" operator="lessThan">
      <formula>12</formula>
    </cfRule>
    <cfRule type="cellIs" dxfId="1188" priority="1190" operator="greaterThan">
      <formula>13</formula>
    </cfRule>
  </conditionalFormatting>
  <conditionalFormatting sqref="S88">
    <cfRule type="cellIs" dxfId="1187" priority="1187" operator="lessThan">
      <formula>12</formula>
    </cfRule>
    <cfRule type="cellIs" dxfId="1186" priority="1188" operator="greaterThan">
      <formula>13</formula>
    </cfRule>
  </conditionalFormatting>
  <conditionalFormatting sqref="S88">
    <cfRule type="cellIs" dxfId="1185" priority="1185" operator="lessThan">
      <formula>12</formula>
    </cfRule>
    <cfRule type="cellIs" dxfId="1184" priority="1186" operator="greaterThan">
      <formula>13</formula>
    </cfRule>
  </conditionalFormatting>
  <conditionalFormatting sqref="S88">
    <cfRule type="cellIs" dxfId="1183" priority="1183" operator="lessThan">
      <formula>12</formula>
    </cfRule>
    <cfRule type="cellIs" dxfId="1182" priority="1184" operator="greaterThan">
      <formula>13</formula>
    </cfRule>
  </conditionalFormatting>
  <conditionalFormatting sqref="S88">
    <cfRule type="cellIs" dxfId="1181" priority="1181" operator="lessThan">
      <formula>12</formula>
    </cfRule>
    <cfRule type="cellIs" dxfId="1180" priority="1182" operator="greaterThan">
      <formula>13</formula>
    </cfRule>
  </conditionalFormatting>
  <conditionalFormatting sqref="S88">
    <cfRule type="cellIs" dxfId="1179" priority="1179" operator="lessThan">
      <formula>12</formula>
    </cfRule>
    <cfRule type="cellIs" dxfId="1178" priority="1180" operator="greaterThan">
      <formula>13</formula>
    </cfRule>
  </conditionalFormatting>
  <conditionalFormatting sqref="S88">
    <cfRule type="cellIs" dxfId="1177" priority="1177" operator="lessThan">
      <formula>12</formula>
    </cfRule>
    <cfRule type="cellIs" dxfId="1176" priority="1178" operator="greaterThan">
      <formula>13</formula>
    </cfRule>
  </conditionalFormatting>
  <conditionalFormatting sqref="S88">
    <cfRule type="cellIs" dxfId="1175" priority="1175" operator="lessThan">
      <formula>12</formula>
    </cfRule>
    <cfRule type="cellIs" dxfId="1174" priority="1176" operator="greaterThan">
      <formula>13</formula>
    </cfRule>
  </conditionalFormatting>
  <conditionalFormatting sqref="S90">
    <cfRule type="cellIs" dxfId="1173" priority="1173" operator="lessThan">
      <formula>12</formula>
    </cfRule>
    <cfRule type="cellIs" dxfId="1172" priority="1174" operator="greaterThan">
      <formula>13</formula>
    </cfRule>
  </conditionalFormatting>
  <conditionalFormatting sqref="S90">
    <cfRule type="cellIs" dxfId="1171" priority="1171" operator="lessThan">
      <formula>12</formula>
    </cfRule>
    <cfRule type="cellIs" dxfId="1170" priority="1172" operator="greaterThan">
      <formula>13</formula>
    </cfRule>
  </conditionalFormatting>
  <conditionalFormatting sqref="S90">
    <cfRule type="cellIs" dxfId="1169" priority="1169" operator="lessThan">
      <formula>12</formula>
    </cfRule>
    <cfRule type="cellIs" dxfId="1168" priority="1170" operator="greaterThan">
      <formula>13</formula>
    </cfRule>
  </conditionalFormatting>
  <conditionalFormatting sqref="S90">
    <cfRule type="cellIs" dxfId="1167" priority="1167" operator="lessThan">
      <formula>12</formula>
    </cfRule>
    <cfRule type="cellIs" dxfId="1166" priority="1168" operator="greaterThan">
      <formula>13</formula>
    </cfRule>
  </conditionalFormatting>
  <conditionalFormatting sqref="S90">
    <cfRule type="cellIs" dxfId="1165" priority="1165" operator="lessThan">
      <formula>12</formula>
    </cfRule>
    <cfRule type="cellIs" dxfId="1164" priority="1166" operator="greaterThan">
      <formula>13</formula>
    </cfRule>
  </conditionalFormatting>
  <conditionalFormatting sqref="S90">
    <cfRule type="cellIs" dxfId="1163" priority="1163" operator="lessThan">
      <formula>12</formula>
    </cfRule>
    <cfRule type="cellIs" dxfId="1162" priority="1164" operator="greaterThan">
      <formula>13</formula>
    </cfRule>
  </conditionalFormatting>
  <conditionalFormatting sqref="S90">
    <cfRule type="cellIs" dxfId="1161" priority="1161" operator="lessThan">
      <formula>12</formula>
    </cfRule>
    <cfRule type="cellIs" dxfId="1160" priority="1162" operator="greaterThan">
      <formula>13</formula>
    </cfRule>
  </conditionalFormatting>
  <conditionalFormatting sqref="S90">
    <cfRule type="cellIs" dxfId="1159" priority="1159" operator="lessThan">
      <formula>12</formula>
    </cfRule>
    <cfRule type="cellIs" dxfId="1158" priority="1160" operator="greaterThan">
      <formula>13</formula>
    </cfRule>
  </conditionalFormatting>
  <conditionalFormatting sqref="S90">
    <cfRule type="cellIs" dxfId="1157" priority="1157" operator="lessThan">
      <formula>12</formula>
    </cfRule>
    <cfRule type="cellIs" dxfId="1156" priority="1158" operator="greaterThan">
      <formula>13</formula>
    </cfRule>
  </conditionalFormatting>
  <conditionalFormatting sqref="S90">
    <cfRule type="cellIs" dxfId="1155" priority="1155" operator="lessThan">
      <formula>12</formula>
    </cfRule>
    <cfRule type="cellIs" dxfId="1154" priority="1156" operator="greaterThan">
      <formula>13</formula>
    </cfRule>
  </conditionalFormatting>
  <conditionalFormatting sqref="S90">
    <cfRule type="cellIs" dxfId="1153" priority="1153" operator="lessThan">
      <formula>12</formula>
    </cfRule>
    <cfRule type="cellIs" dxfId="1152" priority="1154" operator="greaterThan">
      <formula>13</formula>
    </cfRule>
  </conditionalFormatting>
  <conditionalFormatting sqref="S91">
    <cfRule type="cellIs" dxfId="1151" priority="1151" operator="lessThan">
      <formula>12</formula>
    </cfRule>
    <cfRule type="cellIs" dxfId="1150" priority="1152" operator="greaterThan">
      <formula>13</formula>
    </cfRule>
  </conditionalFormatting>
  <conditionalFormatting sqref="S91">
    <cfRule type="cellIs" dxfId="1149" priority="1149" operator="lessThan">
      <formula>12</formula>
    </cfRule>
    <cfRule type="cellIs" dxfId="1148" priority="1150" operator="greaterThan">
      <formula>13</formula>
    </cfRule>
  </conditionalFormatting>
  <conditionalFormatting sqref="S106:S107">
    <cfRule type="cellIs" dxfId="1147" priority="1147" operator="lessThan">
      <formula>12</formula>
    </cfRule>
    <cfRule type="cellIs" dxfId="1146" priority="1148" operator="greaterThan">
      <formula>13</formula>
    </cfRule>
  </conditionalFormatting>
  <conditionalFormatting sqref="S107">
    <cfRule type="cellIs" dxfId="1145" priority="1145" operator="lessThan">
      <formula>12</formula>
    </cfRule>
    <cfRule type="cellIs" dxfId="1144" priority="1146" operator="greaterThan">
      <formula>13</formula>
    </cfRule>
  </conditionalFormatting>
  <conditionalFormatting sqref="S107">
    <cfRule type="cellIs" dxfId="1143" priority="1143" operator="lessThan">
      <formula>12</formula>
    </cfRule>
    <cfRule type="cellIs" dxfId="1142" priority="1144" operator="greaterThan">
      <formula>13</formula>
    </cfRule>
  </conditionalFormatting>
  <conditionalFormatting sqref="S107">
    <cfRule type="cellIs" dxfId="1141" priority="1141" operator="lessThan">
      <formula>12</formula>
    </cfRule>
    <cfRule type="cellIs" dxfId="1140" priority="1142" operator="greaterThan">
      <formula>13</formula>
    </cfRule>
  </conditionalFormatting>
  <conditionalFormatting sqref="S107">
    <cfRule type="cellIs" dxfId="1139" priority="1139" operator="lessThan">
      <formula>12</formula>
    </cfRule>
    <cfRule type="cellIs" dxfId="1138" priority="1140" operator="greaterThan">
      <formula>13</formula>
    </cfRule>
  </conditionalFormatting>
  <conditionalFormatting sqref="S107">
    <cfRule type="cellIs" dxfId="1137" priority="1137" operator="lessThan">
      <formula>12</formula>
    </cfRule>
    <cfRule type="cellIs" dxfId="1136" priority="1138" operator="greaterThan">
      <formula>13</formula>
    </cfRule>
  </conditionalFormatting>
  <conditionalFormatting sqref="S107">
    <cfRule type="cellIs" dxfId="1135" priority="1135" operator="lessThan">
      <formula>12</formula>
    </cfRule>
    <cfRule type="cellIs" dxfId="1134" priority="1136" operator="greaterThan">
      <formula>13</formula>
    </cfRule>
  </conditionalFormatting>
  <conditionalFormatting sqref="S106">
    <cfRule type="cellIs" dxfId="1133" priority="1133" operator="lessThan">
      <formula>12</formula>
    </cfRule>
    <cfRule type="cellIs" dxfId="1132" priority="1134" operator="greaterThan">
      <formula>13</formula>
    </cfRule>
  </conditionalFormatting>
  <conditionalFormatting sqref="S106">
    <cfRule type="cellIs" dxfId="1131" priority="1131" operator="lessThan">
      <formula>12</formula>
    </cfRule>
    <cfRule type="cellIs" dxfId="1130" priority="1132" operator="greaterThan">
      <formula>13</formula>
    </cfRule>
  </conditionalFormatting>
  <conditionalFormatting sqref="S106">
    <cfRule type="cellIs" dxfId="1129" priority="1129" operator="lessThan">
      <formula>12</formula>
    </cfRule>
    <cfRule type="cellIs" dxfId="1128" priority="1130" operator="greaterThan">
      <formula>13</formula>
    </cfRule>
  </conditionalFormatting>
  <conditionalFormatting sqref="S106">
    <cfRule type="cellIs" dxfId="1127" priority="1127" operator="lessThan">
      <formula>12</formula>
    </cfRule>
    <cfRule type="cellIs" dxfId="1126" priority="1128" operator="greaterThan">
      <formula>13</formula>
    </cfRule>
  </conditionalFormatting>
  <conditionalFormatting sqref="S106">
    <cfRule type="cellIs" dxfId="1125" priority="1125" operator="lessThan">
      <formula>12</formula>
    </cfRule>
    <cfRule type="cellIs" dxfId="1124" priority="1126" operator="greaterThan">
      <formula>13</formula>
    </cfRule>
  </conditionalFormatting>
  <conditionalFormatting sqref="S106">
    <cfRule type="cellIs" dxfId="1123" priority="1123" operator="lessThan">
      <formula>12</formula>
    </cfRule>
    <cfRule type="cellIs" dxfId="1122" priority="1124" operator="greaterThan">
      <formula>13</formula>
    </cfRule>
  </conditionalFormatting>
  <conditionalFormatting sqref="S106">
    <cfRule type="cellIs" dxfId="1121" priority="1121" operator="lessThan">
      <formula>12</formula>
    </cfRule>
    <cfRule type="cellIs" dxfId="1120" priority="1122" operator="greaterThan">
      <formula>13</formula>
    </cfRule>
  </conditionalFormatting>
  <conditionalFormatting sqref="S106">
    <cfRule type="cellIs" dxfId="1119" priority="1119" operator="lessThan">
      <formula>12</formula>
    </cfRule>
    <cfRule type="cellIs" dxfId="1118" priority="1120" operator="greaterThan">
      <formula>13</formula>
    </cfRule>
  </conditionalFormatting>
  <conditionalFormatting sqref="S106">
    <cfRule type="cellIs" dxfId="1117" priority="1117" operator="lessThan">
      <formula>12</formula>
    </cfRule>
    <cfRule type="cellIs" dxfId="1116" priority="1118" operator="greaterThan">
      <formula>13</formula>
    </cfRule>
  </conditionalFormatting>
  <conditionalFormatting sqref="S106">
    <cfRule type="cellIs" dxfId="1115" priority="1115" operator="lessThan">
      <formula>12</formula>
    </cfRule>
    <cfRule type="cellIs" dxfId="1114" priority="1116" operator="greaterThan">
      <formula>13</formula>
    </cfRule>
  </conditionalFormatting>
  <conditionalFormatting sqref="S106">
    <cfRule type="cellIs" dxfId="1113" priority="1113" operator="lessThan">
      <formula>12</formula>
    </cfRule>
    <cfRule type="cellIs" dxfId="1112" priority="1114" operator="greaterThan">
      <formula>13</formula>
    </cfRule>
  </conditionalFormatting>
  <conditionalFormatting sqref="S106">
    <cfRule type="cellIs" dxfId="1111" priority="1111" operator="lessThan">
      <formula>12</formula>
    </cfRule>
    <cfRule type="cellIs" dxfId="1110" priority="1112" operator="greaterThan">
      <formula>13</formula>
    </cfRule>
  </conditionalFormatting>
  <conditionalFormatting sqref="S107">
    <cfRule type="cellIs" dxfId="1109" priority="1109" operator="lessThan">
      <formula>12</formula>
    </cfRule>
    <cfRule type="cellIs" dxfId="1108" priority="1110" operator="greaterThan">
      <formula>13</formula>
    </cfRule>
  </conditionalFormatting>
  <conditionalFormatting sqref="S106">
    <cfRule type="cellIs" dxfId="1107" priority="1107" operator="lessThan">
      <formula>12</formula>
    </cfRule>
    <cfRule type="cellIs" dxfId="1106" priority="1108" operator="greaterThan">
      <formula>13</formula>
    </cfRule>
  </conditionalFormatting>
  <conditionalFormatting sqref="S106">
    <cfRule type="cellIs" dxfId="1105" priority="1105" operator="lessThan">
      <formula>12</formula>
    </cfRule>
    <cfRule type="cellIs" dxfId="1104" priority="1106" operator="greaterThan">
      <formula>13</formula>
    </cfRule>
  </conditionalFormatting>
  <conditionalFormatting sqref="S106">
    <cfRule type="cellIs" dxfId="1103" priority="1103" operator="lessThan">
      <formula>12</formula>
    </cfRule>
    <cfRule type="cellIs" dxfId="1102" priority="1104" operator="greaterThan">
      <formula>13</formula>
    </cfRule>
  </conditionalFormatting>
  <conditionalFormatting sqref="S106">
    <cfRule type="cellIs" dxfId="1101" priority="1101" operator="lessThan">
      <formula>12</formula>
    </cfRule>
    <cfRule type="cellIs" dxfId="1100" priority="1102" operator="greaterThan">
      <formula>13</formula>
    </cfRule>
  </conditionalFormatting>
  <conditionalFormatting sqref="S106">
    <cfRule type="cellIs" dxfId="1099" priority="1099" operator="lessThan">
      <formula>12</formula>
    </cfRule>
    <cfRule type="cellIs" dxfId="1098" priority="1100" operator="greaterThan">
      <formula>13</formula>
    </cfRule>
  </conditionalFormatting>
  <conditionalFormatting sqref="S106">
    <cfRule type="cellIs" dxfId="1097" priority="1097" operator="lessThan">
      <formula>12</formula>
    </cfRule>
    <cfRule type="cellIs" dxfId="1096" priority="1098" operator="greaterThan">
      <formula>13</formula>
    </cfRule>
  </conditionalFormatting>
  <conditionalFormatting sqref="S106">
    <cfRule type="cellIs" dxfId="1095" priority="1095" operator="lessThan">
      <formula>12</formula>
    </cfRule>
    <cfRule type="cellIs" dxfId="1094" priority="1096" operator="greaterThan">
      <formula>13</formula>
    </cfRule>
  </conditionalFormatting>
  <conditionalFormatting sqref="S106">
    <cfRule type="cellIs" dxfId="1093" priority="1093" operator="lessThan">
      <formula>12</formula>
    </cfRule>
    <cfRule type="cellIs" dxfId="1092" priority="1094" operator="greaterThan">
      <formula>13</formula>
    </cfRule>
  </conditionalFormatting>
  <conditionalFormatting sqref="S106">
    <cfRule type="cellIs" dxfId="1091" priority="1091" operator="lessThan">
      <formula>12</formula>
    </cfRule>
    <cfRule type="cellIs" dxfId="1090" priority="1092" operator="greaterThan">
      <formula>13</formula>
    </cfRule>
  </conditionalFormatting>
  <conditionalFormatting sqref="S106">
    <cfRule type="cellIs" dxfId="1089" priority="1089" operator="lessThan">
      <formula>12</formula>
    </cfRule>
    <cfRule type="cellIs" dxfId="1088" priority="1090" operator="greaterThan">
      <formula>13</formula>
    </cfRule>
  </conditionalFormatting>
  <conditionalFormatting sqref="S106">
    <cfRule type="cellIs" dxfId="1087" priority="1087" operator="lessThan">
      <formula>12</formula>
    </cfRule>
    <cfRule type="cellIs" dxfId="1086" priority="1088" operator="greaterThan">
      <formula>13</formula>
    </cfRule>
  </conditionalFormatting>
  <conditionalFormatting sqref="S106">
    <cfRule type="cellIs" dxfId="1085" priority="1085" operator="lessThan">
      <formula>12</formula>
    </cfRule>
    <cfRule type="cellIs" dxfId="1084" priority="1086" operator="greaterThan">
      <formula>13</formula>
    </cfRule>
  </conditionalFormatting>
  <conditionalFormatting sqref="S106">
    <cfRule type="cellIs" dxfId="1083" priority="1083" operator="lessThan">
      <formula>12</formula>
    </cfRule>
    <cfRule type="cellIs" dxfId="1082" priority="1084" operator="greaterThan">
      <formula>13</formula>
    </cfRule>
  </conditionalFormatting>
  <conditionalFormatting sqref="S106">
    <cfRule type="cellIs" dxfId="1081" priority="1081" operator="lessThan">
      <formula>12</formula>
    </cfRule>
    <cfRule type="cellIs" dxfId="1080" priority="1082" operator="greaterThan">
      <formula>13</formula>
    </cfRule>
  </conditionalFormatting>
  <conditionalFormatting sqref="S106">
    <cfRule type="cellIs" dxfId="1079" priority="1079" operator="lessThan">
      <formula>12</formula>
    </cfRule>
    <cfRule type="cellIs" dxfId="1078" priority="1080" operator="greaterThan">
      <formula>13</formula>
    </cfRule>
  </conditionalFormatting>
  <conditionalFormatting sqref="S106">
    <cfRule type="cellIs" dxfId="1077" priority="1077" operator="lessThan">
      <formula>12</formula>
    </cfRule>
    <cfRule type="cellIs" dxfId="1076" priority="1078" operator="greaterThan">
      <formula>13</formula>
    </cfRule>
  </conditionalFormatting>
  <conditionalFormatting sqref="S106">
    <cfRule type="cellIs" dxfId="1075" priority="1075" operator="lessThan">
      <formula>12</formula>
    </cfRule>
    <cfRule type="cellIs" dxfId="1074" priority="1076" operator="greaterThan">
      <formula>13</formula>
    </cfRule>
  </conditionalFormatting>
  <conditionalFormatting sqref="S106">
    <cfRule type="cellIs" dxfId="1073" priority="1073" operator="lessThan">
      <formula>12</formula>
    </cfRule>
    <cfRule type="cellIs" dxfId="1072" priority="1074" operator="greaterThan">
      <formula>13</formula>
    </cfRule>
  </conditionalFormatting>
  <conditionalFormatting sqref="S106">
    <cfRule type="cellIs" dxfId="1071" priority="1071" operator="lessThan">
      <formula>12</formula>
    </cfRule>
    <cfRule type="cellIs" dxfId="1070" priority="1072" operator="greaterThan">
      <formula>13</formula>
    </cfRule>
  </conditionalFormatting>
  <conditionalFormatting sqref="S106">
    <cfRule type="cellIs" dxfId="1069" priority="1069" operator="lessThan">
      <formula>12</formula>
    </cfRule>
    <cfRule type="cellIs" dxfId="1068" priority="1070" operator="greaterThan">
      <formula>13</formula>
    </cfRule>
  </conditionalFormatting>
  <conditionalFormatting sqref="S106">
    <cfRule type="cellIs" dxfId="1067" priority="1067" operator="lessThan">
      <formula>12</formula>
    </cfRule>
    <cfRule type="cellIs" dxfId="1066" priority="1068" operator="greaterThan">
      <formula>13</formula>
    </cfRule>
  </conditionalFormatting>
  <conditionalFormatting sqref="S108">
    <cfRule type="cellIs" dxfId="1065" priority="1065" operator="lessThan">
      <formula>12</formula>
    </cfRule>
    <cfRule type="cellIs" dxfId="1064" priority="1066" operator="greaterThan">
      <formula>13</formula>
    </cfRule>
  </conditionalFormatting>
  <conditionalFormatting sqref="S108">
    <cfRule type="cellIs" dxfId="1063" priority="1063" operator="lessThan">
      <formula>12</formula>
    </cfRule>
    <cfRule type="cellIs" dxfId="1062" priority="1064" operator="greaterThan">
      <formula>13</formula>
    </cfRule>
  </conditionalFormatting>
  <conditionalFormatting sqref="S108">
    <cfRule type="cellIs" dxfId="1061" priority="1061" operator="lessThan">
      <formula>12</formula>
    </cfRule>
    <cfRule type="cellIs" dxfId="1060" priority="1062" operator="greaterThan">
      <formula>13</formula>
    </cfRule>
  </conditionalFormatting>
  <conditionalFormatting sqref="S108">
    <cfRule type="cellIs" dxfId="1059" priority="1059" operator="lessThan">
      <formula>12</formula>
    </cfRule>
    <cfRule type="cellIs" dxfId="1058" priority="1060" operator="greaterThan">
      <formula>13</formula>
    </cfRule>
  </conditionalFormatting>
  <conditionalFormatting sqref="S108">
    <cfRule type="cellIs" dxfId="1057" priority="1057" operator="lessThan">
      <formula>12</formula>
    </cfRule>
    <cfRule type="cellIs" dxfId="1056" priority="1058" operator="greaterThan">
      <formula>13</formula>
    </cfRule>
  </conditionalFormatting>
  <conditionalFormatting sqref="S108">
    <cfRule type="cellIs" dxfId="1055" priority="1055" operator="lessThan">
      <formula>12</formula>
    </cfRule>
    <cfRule type="cellIs" dxfId="1054" priority="1056" operator="greaterThan">
      <formula>13</formula>
    </cfRule>
  </conditionalFormatting>
  <conditionalFormatting sqref="S107">
    <cfRule type="cellIs" dxfId="1053" priority="1053" operator="lessThan">
      <formula>12</formula>
    </cfRule>
    <cfRule type="cellIs" dxfId="1052" priority="1054" operator="greaterThan">
      <formula>13</formula>
    </cfRule>
  </conditionalFormatting>
  <conditionalFormatting sqref="S108">
    <cfRule type="cellIs" dxfId="1051" priority="1051" operator="lessThan">
      <formula>12</formula>
    </cfRule>
    <cfRule type="cellIs" dxfId="1050" priority="1052" operator="greaterThan">
      <formula>13</formula>
    </cfRule>
  </conditionalFormatting>
  <conditionalFormatting sqref="S108">
    <cfRule type="cellIs" dxfId="1049" priority="1049" operator="lessThan">
      <formula>12</formula>
    </cfRule>
    <cfRule type="cellIs" dxfId="1048" priority="1050" operator="greaterThan">
      <formula>13</formula>
    </cfRule>
  </conditionalFormatting>
  <conditionalFormatting sqref="S108">
    <cfRule type="cellIs" dxfId="1047" priority="1047" operator="lessThan">
      <formula>12</formula>
    </cfRule>
    <cfRule type="cellIs" dxfId="1046" priority="1048" operator="greaterThan">
      <formula>13</formula>
    </cfRule>
  </conditionalFormatting>
  <conditionalFormatting sqref="S107:S108">
    <cfRule type="cellIs" dxfId="1045" priority="1045" operator="lessThan">
      <formula>12</formula>
    </cfRule>
    <cfRule type="cellIs" dxfId="1044" priority="1046" operator="greaterThan">
      <formula>13</formula>
    </cfRule>
  </conditionalFormatting>
  <conditionalFormatting sqref="S108">
    <cfRule type="cellIs" dxfId="1043" priority="1043" operator="lessThan">
      <formula>12</formula>
    </cfRule>
    <cfRule type="cellIs" dxfId="1042" priority="1044" operator="greaterThan">
      <formula>13</formula>
    </cfRule>
  </conditionalFormatting>
  <conditionalFormatting sqref="S108">
    <cfRule type="cellIs" dxfId="1041" priority="1041" operator="lessThan">
      <formula>12</formula>
    </cfRule>
    <cfRule type="cellIs" dxfId="1040" priority="1042" operator="greaterThan">
      <formula>13</formula>
    </cfRule>
  </conditionalFormatting>
  <conditionalFormatting sqref="S107">
    <cfRule type="cellIs" dxfId="1039" priority="1039" operator="lessThan">
      <formula>12</formula>
    </cfRule>
    <cfRule type="cellIs" dxfId="1038" priority="1040" operator="greaterThan">
      <formula>13</formula>
    </cfRule>
  </conditionalFormatting>
  <conditionalFormatting sqref="S107">
    <cfRule type="cellIs" dxfId="1037" priority="1037" operator="lessThan">
      <formula>12</formula>
    </cfRule>
    <cfRule type="cellIs" dxfId="1036" priority="1038" operator="greaterThan">
      <formula>13</formula>
    </cfRule>
  </conditionalFormatting>
  <conditionalFormatting sqref="S107">
    <cfRule type="cellIs" dxfId="1035" priority="1035" operator="lessThan">
      <formula>12</formula>
    </cfRule>
    <cfRule type="cellIs" dxfId="1034" priority="1036" operator="greaterThan">
      <formula>13</formula>
    </cfRule>
  </conditionalFormatting>
  <conditionalFormatting sqref="S107">
    <cfRule type="cellIs" dxfId="1033" priority="1033" operator="lessThan">
      <formula>12</formula>
    </cfRule>
    <cfRule type="cellIs" dxfId="1032" priority="1034" operator="greaterThan">
      <formula>13</formula>
    </cfRule>
  </conditionalFormatting>
  <conditionalFormatting sqref="S107">
    <cfRule type="cellIs" dxfId="1031" priority="1031" operator="lessThan">
      <formula>12</formula>
    </cfRule>
    <cfRule type="cellIs" dxfId="1030" priority="1032" operator="greaterThan">
      <formula>13</formula>
    </cfRule>
  </conditionalFormatting>
  <conditionalFormatting sqref="S107">
    <cfRule type="cellIs" dxfId="1029" priority="1029" operator="lessThan">
      <formula>12</formula>
    </cfRule>
    <cfRule type="cellIs" dxfId="1028" priority="1030" operator="greaterThan">
      <formula>13</formula>
    </cfRule>
  </conditionalFormatting>
  <conditionalFormatting sqref="S107">
    <cfRule type="cellIs" dxfId="1027" priority="1027" operator="lessThan">
      <formula>12</formula>
    </cfRule>
    <cfRule type="cellIs" dxfId="1026" priority="1028" operator="greaterThan">
      <formula>13</formula>
    </cfRule>
  </conditionalFormatting>
  <conditionalFormatting sqref="S107">
    <cfRule type="cellIs" dxfId="1025" priority="1025" operator="lessThan">
      <formula>12</formula>
    </cfRule>
    <cfRule type="cellIs" dxfId="1024" priority="1026" operator="greaterThan">
      <formula>13</formula>
    </cfRule>
  </conditionalFormatting>
  <conditionalFormatting sqref="S107">
    <cfRule type="cellIs" dxfId="1023" priority="1023" operator="lessThan">
      <formula>12</formula>
    </cfRule>
    <cfRule type="cellIs" dxfId="1022" priority="1024" operator="greaterThan">
      <formula>13</formula>
    </cfRule>
  </conditionalFormatting>
  <conditionalFormatting sqref="S107">
    <cfRule type="cellIs" dxfId="1021" priority="1021" operator="lessThan">
      <formula>12</formula>
    </cfRule>
    <cfRule type="cellIs" dxfId="1020" priority="1022" operator="greaterThan">
      <formula>13</formula>
    </cfRule>
  </conditionalFormatting>
  <conditionalFormatting sqref="S107">
    <cfRule type="cellIs" dxfId="1019" priority="1019" operator="lessThan">
      <formula>12</formula>
    </cfRule>
    <cfRule type="cellIs" dxfId="1018" priority="1020" operator="greaterThan">
      <formula>13</formula>
    </cfRule>
  </conditionalFormatting>
  <conditionalFormatting sqref="S107">
    <cfRule type="cellIs" dxfId="1017" priority="1017" operator="lessThan">
      <formula>12</formula>
    </cfRule>
    <cfRule type="cellIs" dxfId="1016" priority="1018" operator="greaterThan">
      <formula>13</formula>
    </cfRule>
  </conditionalFormatting>
  <conditionalFormatting sqref="S107">
    <cfRule type="cellIs" dxfId="1015" priority="1015" operator="lessThan">
      <formula>12</formula>
    </cfRule>
    <cfRule type="cellIs" dxfId="1014" priority="1016" operator="greaterThan">
      <formula>13</formula>
    </cfRule>
  </conditionalFormatting>
  <conditionalFormatting sqref="S107">
    <cfRule type="cellIs" dxfId="1013" priority="1013" operator="lessThan">
      <formula>12</formula>
    </cfRule>
    <cfRule type="cellIs" dxfId="1012" priority="1014" operator="greaterThan">
      <formula>13</formula>
    </cfRule>
  </conditionalFormatting>
  <conditionalFormatting sqref="S107">
    <cfRule type="cellIs" dxfId="1011" priority="1011" operator="lessThan">
      <formula>12</formula>
    </cfRule>
    <cfRule type="cellIs" dxfId="1010" priority="1012" operator="greaterThan">
      <formula>13</formula>
    </cfRule>
  </conditionalFormatting>
  <conditionalFormatting sqref="S107">
    <cfRule type="cellIs" dxfId="1009" priority="1009" operator="lessThan">
      <formula>12</formula>
    </cfRule>
    <cfRule type="cellIs" dxfId="1008" priority="1010" operator="greaterThan">
      <formula>13</formula>
    </cfRule>
  </conditionalFormatting>
  <conditionalFormatting sqref="S92">
    <cfRule type="cellIs" dxfId="1007" priority="1007" operator="lessThan">
      <formula>12</formula>
    </cfRule>
    <cfRule type="cellIs" dxfId="1006" priority="1008" operator="greaterThan">
      <formula>13</formula>
    </cfRule>
  </conditionalFormatting>
  <conditionalFormatting sqref="S92">
    <cfRule type="cellIs" dxfId="1005" priority="1005" operator="lessThan">
      <formula>12</formula>
    </cfRule>
    <cfRule type="cellIs" dxfId="1004" priority="1006" operator="greaterThan">
      <formula>13</formula>
    </cfRule>
  </conditionalFormatting>
  <conditionalFormatting sqref="S93:S94">
    <cfRule type="cellIs" dxfId="1003" priority="1003" operator="lessThan">
      <formula>12</formula>
    </cfRule>
    <cfRule type="cellIs" dxfId="1002" priority="1004" operator="greaterThan">
      <formula>13</formula>
    </cfRule>
  </conditionalFormatting>
  <conditionalFormatting sqref="S93:S94">
    <cfRule type="cellIs" dxfId="1001" priority="1001" operator="lessThan">
      <formula>12</formula>
    </cfRule>
    <cfRule type="cellIs" dxfId="1000" priority="1002" operator="greaterThan">
      <formula>13</formula>
    </cfRule>
  </conditionalFormatting>
  <conditionalFormatting sqref="S95">
    <cfRule type="cellIs" dxfId="999" priority="999" operator="lessThan">
      <formula>12</formula>
    </cfRule>
    <cfRule type="cellIs" dxfId="998" priority="1000" operator="greaterThan">
      <formula>13</formula>
    </cfRule>
  </conditionalFormatting>
  <conditionalFormatting sqref="S95">
    <cfRule type="cellIs" dxfId="997" priority="997" operator="lessThan">
      <formula>12</formula>
    </cfRule>
    <cfRule type="cellIs" dxfId="996" priority="998" operator="greaterThan">
      <formula>13</formula>
    </cfRule>
  </conditionalFormatting>
  <conditionalFormatting sqref="S95">
    <cfRule type="cellIs" dxfId="995" priority="995" operator="lessThan">
      <formula>12</formula>
    </cfRule>
    <cfRule type="cellIs" dxfId="994" priority="996" operator="greaterThan">
      <formula>13</formula>
    </cfRule>
  </conditionalFormatting>
  <conditionalFormatting sqref="S99">
    <cfRule type="cellIs" dxfId="993" priority="993" operator="lessThan">
      <formula>12</formula>
    </cfRule>
    <cfRule type="cellIs" dxfId="992" priority="994" operator="greaterThan">
      <formula>13</formula>
    </cfRule>
  </conditionalFormatting>
  <conditionalFormatting sqref="S105">
    <cfRule type="cellIs" dxfId="991" priority="991" operator="lessThan">
      <formula>12</formula>
    </cfRule>
    <cfRule type="cellIs" dxfId="990" priority="992" operator="greaterThan">
      <formula>13</formula>
    </cfRule>
  </conditionalFormatting>
  <conditionalFormatting sqref="S105">
    <cfRule type="cellIs" dxfId="989" priority="989" operator="lessThan">
      <formula>12</formula>
    </cfRule>
    <cfRule type="cellIs" dxfId="988" priority="990" operator="greaterThan">
      <formula>13</formula>
    </cfRule>
  </conditionalFormatting>
  <conditionalFormatting sqref="S105">
    <cfRule type="cellIs" dxfId="987" priority="987" operator="lessThan">
      <formula>12</formula>
    </cfRule>
    <cfRule type="cellIs" dxfId="986" priority="988" operator="greaterThan">
      <formula>13</formula>
    </cfRule>
  </conditionalFormatting>
  <conditionalFormatting sqref="S105">
    <cfRule type="cellIs" dxfId="985" priority="985" operator="lessThan">
      <formula>12</formula>
    </cfRule>
    <cfRule type="cellIs" dxfId="984" priority="986" operator="greaterThan">
      <formula>13</formula>
    </cfRule>
  </conditionalFormatting>
  <conditionalFormatting sqref="S100">
    <cfRule type="cellIs" dxfId="983" priority="983" operator="lessThan">
      <formula>12</formula>
    </cfRule>
    <cfRule type="cellIs" dxfId="982" priority="984" operator="greaterThan">
      <formula>13</formula>
    </cfRule>
  </conditionalFormatting>
  <conditionalFormatting sqref="S100">
    <cfRule type="cellIs" dxfId="981" priority="981" operator="lessThan">
      <formula>12</formula>
    </cfRule>
    <cfRule type="cellIs" dxfId="980" priority="982" operator="greaterThan">
      <formula>13</formula>
    </cfRule>
  </conditionalFormatting>
  <conditionalFormatting sqref="S100">
    <cfRule type="cellIs" dxfId="979" priority="979" operator="lessThan">
      <formula>12</formula>
    </cfRule>
    <cfRule type="cellIs" dxfId="978" priority="980" operator="greaterThan">
      <formula>13</formula>
    </cfRule>
  </conditionalFormatting>
  <conditionalFormatting sqref="S101">
    <cfRule type="cellIs" dxfId="977" priority="977" operator="lessThan">
      <formula>12</formula>
    </cfRule>
    <cfRule type="cellIs" dxfId="976" priority="978" operator="greaterThan">
      <formula>13</formula>
    </cfRule>
  </conditionalFormatting>
  <conditionalFormatting sqref="S101">
    <cfRule type="cellIs" dxfId="975" priority="975" operator="lessThan">
      <formula>12</formula>
    </cfRule>
    <cfRule type="cellIs" dxfId="974" priority="976" operator="greaterThan">
      <formula>13</formula>
    </cfRule>
  </conditionalFormatting>
  <conditionalFormatting sqref="S101">
    <cfRule type="cellIs" dxfId="973" priority="973" operator="lessThan">
      <formula>12</formula>
    </cfRule>
    <cfRule type="cellIs" dxfId="972" priority="974" operator="greaterThan">
      <formula>13</formula>
    </cfRule>
  </conditionalFormatting>
  <conditionalFormatting sqref="S101">
    <cfRule type="cellIs" dxfId="971" priority="971" operator="lessThan">
      <formula>12</formula>
    </cfRule>
    <cfRule type="cellIs" dxfId="970" priority="972" operator="greaterThan">
      <formula>13</formula>
    </cfRule>
  </conditionalFormatting>
  <conditionalFormatting sqref="S100">
    <cfRule type="cellIs" dxfId="969" priority="969" operator="lessThan">
      <formula>12</formula>
    </cfRule>
    <cfRule type="cellIs" dxfId="968" priority="970" operator="greaterThan">
      <formula>13</formula>
    </cfRule>
  </conditionalFormatting>
  <conditionalFormatting sqref="S100">
    <cfRule type="cellIs" dxfId="967" priority="967" operator="lessThan">
      <formula>12</formula>
    </cfRule>
    <cfRule type="cellIs" dxfId="966" priority="968" operator="greaterThan">
      <formula>13</formula>
    </cfRule>
  </conditionalFormatting>
  <conditionalFormatting sqref="S100">
    <cfRule type="cellIs" dxfId="965" priority="965" operator="lessThan">
      <formula>12</formula>
    </cfRule>
    <cfRule type="cellIs" dxfId="964" priority="966" operator="greaterThan">
      <formula>13</formula>
    </cfRule>
  </conditionalFormatting>
  <conditionalFormatting sqref="S100:S101">
    <cfRule type="cellIs" dxfId="963" priority="963" operator="lessThan">
      <formula>12</formula>
    </cfRule>
    <cfRule type="cellIs" dxfId="962" priority="964" operator="greaterThan">
      <formula>13</formula>
    </cfRule>
  </conditionalFormatting>
  <conditionalFormatting sqref="S101">
    <cfRule type="cellIs" dxfId="961" priority="961" operator="lessThan">
      <formula>12</formula>
    </cfRule>
    <cfRule type="cellIs" dxfId="960" priority="962" operator="greaterThan">
      <formula>13</formula>
    </cfRule>
  </conditionalFormatting>
  <conditionalFormatting sqref="S101">
    <cfRule type="cellIs" dxfId="959" priority="959" operator="lessThan">
      <formula>12</formula>
    </cfRule>
    <cfRule type="cellIs" dxfId="958" priority="960" operator="greaterThan">
      <formula>13</formula>
    </cfRule>
  </conditionalFormatting>
  <conditionalFormatting sqref="S101">
    <cfRule type="cellIs" dxfId="957" priority="957" operator="lessThan">
      <formula>12</formula>
    </cfRule>
    <cfRule type="cellIs" dxfId="956" priority="958" operator="greaterThan">
      <formula>13</formula>
    </cfRule>
  </conditionalFormatting>
  <conditionalFormatting sqref="S101">
    <cfRule type="cellIs" dxfId="955" priority="955" operator="lessThan">
      <formula>12</formula>
    </cfRule>
    <cfRule type="cellIs" dxfId="954" priority="956" operator="greaterThan">
      <formula>13</formula>
    </cfRule>
  </conditionalFormatting>
  <conditionalFormatting sqref="S101">
    <cfRule type="cellIs" dxfId="953" priority="953" operator="lessThan">
      <formula>12</formula>
    </cfRule>
    <cfRule type="cellIs" dxfId="952" priority="954" operator="greaterThan">
      <formula>13</formula>
    </cfRule>
  </conditionalFormatting>
  <conditionalFormatting sqref="S101">
    <cfRule type="cellIs" dxfId="951" priority="951" operator="lessThan">
      <formula>12</formula>
    </cfRule>
    <cfRule type="cellIs" dxfId="950" priority="952" operator="greaterThan">
      <formula>13</formula>
    </cfRule>
  </conditionalFormatting>
  <conditionalFormatting sqref="S100">
    <cfRule type="cellIs" dxfId="949" priority="949" operator="lessThan">
      <formula>12</formula>
    </cfRule>
    <cfRule type="cellIs" dxfId="948" priority="950" operator="greaterThan">
      <formula>13</formula>
    </cfRule>
  </conditionalFormatting>
  <conditionalFormatting sqref="S100">
    <cfRule type="cellIs" dxfId="947" priority="947" operator="lessThan">
      <formula>12</formula>
    </cfRule>
    <cfRule type="cellIs" dxfId="946" priority="948" operator="greaterThan">
      <formula>13</formula>
    </cfRule>
  </conditionalFormatting>
  <conditionalFormatting sqref="S100">
    <cfRule type="cellIs" dxfId="945" priority="945" operator="lessThan">
      <formula>12</formula>
    </cfRule>
    <cfRule type="cellIs" dxfId="944" priority="946" operator="greaterThan">
      <formula>13</formula>
    </cfRule>
  </conditionalFormatting>
  <conditionalFormatting sqref="S100">
    <cfRule type="cellIs" dxfId="943" priority="943" operator="lessThan">
      <formula>12</formula>
    </cfRule>
    <cfRule type="cellIs" dxfId="942" priority="944" operator="greaterThan">
      <formula>13</formula>
    </cfRule>
  </conditionalFormatting>
  <conditionalFormatting sqref="S100">
    <cfRule type="cellIs" dxfId="941" priority="941" operator="lessThan">
      <formula>12</formula>
    </cfRule>
    <cfRule type="cellIs" dxfId="940" priority="942" operator="greaterThan">
      <formula>13</formula>
    </cfRule>
  </conditionalFormatting>
  <conditionalFormatting sqref="S100">
    <cfRule type="cellIs" dxfId="939" priority="939" operator="lessThan">
      <formula>12</formula>
    </cfRule>
    <cfRule type="cellIs" dxfId="938" priority="940" operator="greaterThan">
      <formula>13</formula>
    </cfRule>
  </conditionalFormatting>
  <conditionalFormatting sqref="S100">
    <cfRule type="cellIs" dxfId="937" priority="937" operator="lessThan">
      <formula>12</formula>
    </cfRule>
    <cfRule type="cellIs" dxfId="936" priority="938" operator="greaterThan">
      <formula>13</formula>
    </cfRule>
  </conditionalFormatting>
  <conditionalFormatting sqref="S100">
    <cfRule type="cellIs" dxfId="935" priority="935" operator="lessThan">
      <formula>12</formula>
    </cfRule>
    <cfRule type="cellIs" dxfId="934" priority="936" operator="greaterThan">
      <formula>13</formula>
    </cfRule>
  </conditionalFormatting>
  <conditionalFormatting sqref="S100">
    <cfRule type="cellIs" dxfId="933" priority="933" operator="lessThan">
      <formula>12</formula>
    </cfRule>
    <cfRule type="cellIs" dxfId="932" priority="934" operator="greaterThan">
      <formula>13</formula>
    </cfRule>
  </conditionalFormatting>
  <conditionalFormatting sqref="S100">
    <cfRule type="cellIs" dxfId="931" priority="931" operator="lessThan">
      <formula>12</formula>
    </cfRule>
    <cfRule type="cellIs" dxfId="930" priority="932" operator="greaterThan">
      <formula>13</formula>
    </cfRule>
  </conditionalFormatting>
  <conditionalFormatting sqref="S100">
    <cfRule type="cellIs" dxfId="929" priority="929" operator="lessThan">
      <formula>12</formula>
    </cfRule>
    <cfRule type="cellIs" dxfId="928" priority="930" operator="greaterThan">
      <formula>13</formula>
    </cfRule>
  </conditionalFormatting>
  <conditionalFormatting sqref="S100">
    <cfRule type="cellIs" dxfId="927" priority="927" operator="lessThan">
      <formula>12</formula>
    </cfRule>
    <cfRule type="cellIs" dxfId="926" priority="928" operator="greaterThan">
      <formula>13</formula>
    </cfRule>
  </conditionalFormatting>
  <conditionalFormatting sqref="S96">
    <cfRule type="cellIs" dxfId="925" priority="925" operator="lessThan">
      <formula>12</formula>
    </cfRule>
    <cfRule type="cellIs" dxfId="924" priority="926" operator="greaterThan">
      <formula>13</formula>
    </cfRule>
  </conditionalFormatting>
  <conditionalFormatting sqref="S97">
    <cfRule type="cellIs" dxfId="923" priority="923" operator="lessThan">
      <formula>12</formula>
    </cfRule>
    <cfRule type="cellIs" dxfId="922" priority="924" operator="greaterThan">
      <formula>13</formula>
    </cfRule>
  </conditionalFormatting>
  <conditionalFormatting sqref="S102">
    <cfRule type="cellIs" dxfId="921" priority="921" operator="lessThan">
      <formula>12</formula>
    </cfRule>
    <cfRule type="cellIs" dxfId="920" priority="922" operator="greaterThan">
      <formula>13</formula>
    </cfRule>
  </conditionalFormatting>
  <conditionalFormatting sqref="S102">
    <cfRule type="cellIs" dxfId="919" priority="919" operator="lessThan">
      <formula>12</formula>
    </cfRule>
    <cfRule type="cellIs" dxfId="918" priority="920" operator="greaterThan">
      <formula>13</formula>
    </cfRule>
  </conditionalFormatting>
  <conditionalFormatting sqref="S102">
    <cfRule type="cellIs" dxfId="917" priority="917" operator="lessThan">
      <formula>12</formula>
    </cfRule>
    <cfRule type="cellIs" dxfId="916" priority="918" operator="greaterThan">
      <formula>13</formula>
    </cfRule>
  </conditionalFormatting>
  <conditionalFormatting sqref="S102">
    <cfRule type="cellIs" dxfId="915" priority="915" operator="lessThan">
      <formula>12</formula>
    </cfRule>
    <cfRule type="cellIs" dxfId="914" priority="916" operator="greaterThan">
      <formula>13</formula>
    </cfRule>
  </conditionalFormatting>
  <conditionalFormatting sqref="S102">
    <cfRule type="cellIs" dxfId="913" priority="913" operator="lessThan">
      <formula>12</formula>
    </cfRule>
    <cfRule type="cellIs" dxfId="912" priority="914" operator="greaterThan">
      <formula>13</formula>
    </cfRule>
  </conditionalFormatting>
  <conditionalFormatting sqref="S102">
    <cfRule type="cellIs" dxfId="911" priority="911" operator="lessThan">
      <formula>12</formula>
    </cfRule>
    <cfRule type="cellIs" dxfId="910" priority="912" operator="greaterThan">
      <formula>13</formula>
    </cfRule>
  </conditionalFormatting>
  <conditionalFormatting sqref="S102">
    <cfRule type="cellIs" dxfId="909" priority="909" operator="lessThan">
      <formula>12</formula>
    </cfRule>
    <cfRule type="cellIs" dxfId="908" priority="910" operator="greaterThan">
      <formula>13</formula>
    </cfRule>
  </conditionalFormatting>
  <conditionalFormatting sqref="S102">
    <cfRule type="cellIs" dxfId="907" priority="907" operator="lessThan">
      <formula>12</formula>
    </cfRule>
    <cfRule type="cellIs" dxfId="906" priority="908" operator="greaterThan">
      <formula>13</formula>
    </cfRule>
  </conditionalFormatting>
  <conditionalFormatting sqref="S102">
    <cfRule type="cellIs" dxfId="905" priority="905" operator="lessThan">
      <formula>12</formula>
    </cfRule>
    <cfRule type="cellIs" dxfId="904" priority="906" operator="greaterThan">
      <formula>13</formula>
    </cfRule>
  </conditionalFormatting>
  <conditionalFormatting sqref="S102">
    <cfRule type="cellIs" dxfId="903" priority="903" operator="lessThan">
      <formula>12</formula>
    </cfRule>
    <cfRule type="cellIs" dxfId="902" priority="904" operator="greaterThan">
      <formula>13</formula>
    </cfRule>
  </conditionalFormatting>
  <conditionalFormatting sqref="S102">
    <cfRule type="cellIs" dxfId="901" priority="901" operator="lessThan">
      <formula>12</formula>
    </cfRule>
    <cfRule type="cellIs" dxfId="900" priority="902" operator="greaterThan">
      <formula>13</formula>
    </cfRule>
  </conditionalFormatting>
  <conditionalFormatting sqref="S102">
    <cfRule type="cellIs" dxfId="899" priority="899" operator="lessThan">
      <formula>12</formula>
    </cfRule>
    <cfRule type="cellIs" dxfId="898" priority="900" operator="greaterThan">
      <formula>13</formula>
    </cfRule>
  </conditionalFormatting>
  <conditionalFormatting sqref="S102">
    <cfRule type="cellIs" dxfId="897" priority="897" operator="lessThan">
      <formula>12</formula>
    </cfRule>
    <cfRule type="cellIs" dxfId="896" priority="898" operator="greaterThan">
      <formula>13</formula>
    </cfRule>
  </conditionalFormatting>
  <conditionalFormatting sqref="S102">
    <cfRule type="cellIs" dxfId="895" priority="895" operator="lessThan">
      <formula>12</formula>
    </cfRule>
    <cfRule type="cellIs" dxfId="894" priority="896" operator="greaterThan">
      <formula>13</formula>
    </cfRule>
  </conditionalFormatting>
  <conditionalFormatting sqref="S102">
    <cfRule type="cellIs" dxfId="893" priority="893" operator="lessThan">
      <formula>12</formula>
    </cfRule>
    <cfRule type="cellIs" dxfId="892" priority="894" operator="greaterThan">
      <formula>13</formula>
    </cfRule>
  </conditionalFormatting>
  <conditionalFormatting sqref="S102">
    <cfRule type="cellIs" dxfId="891" priority="891" operator="lessThan">
      <formula>12</formula>
    </cfRule>
    <cfRule type="cellIs" dxfId="890" priority="892" operator="greaterThan">
      <formula>13</formula>
    </cfRule>
  </conditionalFormatting>
  <conditionalFormatting sqref="S102">
    <cfRule type="cellIs" dxfId="889" priority="889" operator="lessThan">
      <formula>12</formula>
    </cfRule>
    <cfRule type="cellIs" dxfId="888" priority="890" operator="greaterThan">
      <formula>13</formula>
    </cfRule>
  </conditionalFormatting>
  <conditionalFormatting sqref="S102">
    <cfRule type="cellIs" dxfId="887" priority="887" operator="lessThan">
      <formula>12</formula>
    </cfRule>
    <cfRule type="cellIs" dxfId="886" priority="888" operator="greaterThan">
      <formula>13</formula>
    </cfRule>
  </conditionalFormatting>
  <conditionalFormatting sqref="S102">
    <cfRule type="cellIs" dxfId="885" priority="885" operator="lessThan">
      <formula>12</formula>
    </cfRule>
    <cfRule type="cellIs" dxfId="884" priority="886" operator="greaterThan">
      <formula>13</formula>
    </cfRule>
  </conditionalFormatting>
  <conditionalFormatting sqref="S102">
    <cfRule type="cellIs" dxfId="883" priority="883" operator="lessThan">
      <formula>12</formula>
    </cfRule>
    <cfRule type="cellIs" dxfId="882" priority="884" operator="greaterThan">
      <formula>13</formula>
    </cfRule>
  </conditionalFormatting>
  <conditionalFormatting sqref="S102">
    <cfRule type="cellIs" dxfId="881" priority="881" operator="lessThan">
      <formula>12</formula>
    </cfRule>
    <cfRule type="cellIs" dxfId="880" priority="882" operator="greaterThan">
      <formula>13</formula>
    </cfRule>
  </conditionalFormatting>
  <conditionalFormatting sqref="S102">
    <cfRule type="cellIs" dxfId="879" priority="879" operator="lessThan">
      <formula>12</formula>
    </cfRule>
    <cfRule type="cellIs" dxfId="878" priority="880" operator="greaterThan">
      <formula>13</formula>
    </cfRule>
  </conditionalFormatting>
  <conditionalFormatting sqref="S102">
    <cfRule type="cellIs" dxfId="877" priority="877" operator="lessThan">
      <formula>12</formula>
    </cfRule>
    <cfRule type="cellIs" dxfId="876" priority="878" operator="greaterThan">
      <formula>13</formula>
    </cfRule>
  </conditionalFormatting>
  <conditionalFormatting sqref="S102">
    <cfRule type="cellIs" dxfId="875" priority="875" operator="lessThan">
      <formula>12</formula>
    </cfRule>
    <cfRule type="cellIs" dxfId="874" priority="876" operator="greaterThan">
      <formula>13</formula>
    </cfRule>
  </conditionalFormatting>
  <conditionalFormatting sqref="S102">
    <cfRule type="cellIs" dxfId="873" priority="873" operator="lessThan">
      <formula>12</formula>
    </cfRule>
    <cfRule type="cellIs" dxfId="872" priority="874" operator="greaterThan">
      <formula>13</formula>
    </cfRule>
  </conditionalFormatting>
  <conditionalFormatting sqref="S102">
    <cfRule type="cellIs" dxfId="871" priority="871" operator="lessThan">
      <formula>12</formula>
    </cfRule>
    <cfRule type="cellIs" dxfId="870" priority="872" operator="greaterThan">
      <formula>13</formula>
    </cfRule>
  </conditionalFormatting>
  <conditionalFormatting sqref="S102">
    <cfRule type="cellIs" dxfId="869" priority="869" operator="lessThan">
      <formula>12</formula>
    </cfRule>
    <cfRule type="cellIs" dxfId="868" priority="870" operator="greaterThan">
      <formula>13</formula>
    </cfRule>
  </conditionalFormatting>
  <conditionalFormatting sqref="S103">
    <cfRule type="cellIs" dxfId="867" priority="867" operator="lessThan">
      <formula>12</formula>
    </cfRule>
    <cfRule type="cellIs" dxfId="866" priority="868" operator="greaterThan">
      <formula>13</formula>
    </cfRule>
  </conditionalFormatting>
  <conditionalFormatting sqref="S107">
    <cfRule type="cellIs" dxfId="865" priority="865" operator="lessThan">
      <formula>12</formula>
    </cfRule>
    <cfRule type="cellIs" dxfId="864" priority="866" operator="greaterThan">
      <formula>13</formula>
    </cfRule>
  </conditionalFormatting>
  <conditionalFormatting sqref="S107">
    <cfRule type="cellIs" dxfId="863" priority="863" operator="lessThan">
      <formula>12</formula>
    </cfRule>
    <cfRule type="cellIs" dxfId="862" priority="864" operator="greaterThan">
      <formula>13</formula>
    </cfRule>
  </conditionalFormatting>
  <conditionalFormatting sqref="S107">
    <cfRule type="cellIs" dxfId="861" priority="861" operator="lessThan">
      <formula>12</formula>
    </cfRule>
    <cfRule type="cellIs" dxfId="860" priority="862" operator="greaterThan">
      <formula>13</formula>
    </cfRule>
  </conditionalFormatting>
  <conditionalFormatting sqref="S107">
    <cfRule type="cellIs" dxfId="859" priority="859" operator="lessThan">
      <formula>12</formula>
    </cfRule>
    <cfRule type="cellIs" dxfId="858" priority="860" operator="greaterThan">
      <formula>13</formula>
    </cfRule>
  </conditionalFormatting>
  <conditionalFormatting sqref="S107">
    <cfRule type="cellIs" dxfId="857" priority="857" operator="lessThan">
      <formula>12</formula>
    </cfRule>
    <cfRule type="cellIs" dxfId="856" priority="858" operator="greaterThan">
      <formula>13</formula>
    </cfRule>
  </conditionalFormatting>
  <conditionalFormatting sqref="S107">
    <cfRule type="cellIs" dxfId="855" priority="855" operator="lessThan">
      <formula>12</formula>
    </cfRule>
    <cfRule type="cellIs" dxfId="854" priority="856" operator="greaterThan">
      <formula>13</formula>
    </cfRule>
  </conditionalFormatting>
  <conditionalFormatting sqref="S107">
    <cfRule type="cellIs" dxfId="853" priority="853" operator="lessThan">
      <formula>12</formula>
    </cfRule>
    <cfRule type="cellIs" dxfId="852" priority="854" operator="greaterThan">
      <formula>13</formula>
    </cfRule>
  </conditionalFormatting>
  <conditionalFormatting sqref="S104">
    <cfRule type="cellIs" dxfId="851" priority="851" operator="lessThan">
      <formula>12</formula>
    </cfRule>
    <cfRule type="cellIs" dxfId="850" priority="852" operator="greaterThan">
      <formula>13</formula>
    </cfRule>
  </conditionalFormatting>
  <conditionalFormatting sqref="S104">
    <cfRule type="cellIs" dxfId="849" priority="849" operator="lessThan">
      <formula>12</formula>
    </cfRule>
    <cfRule type="cellIs" dxfId="848" priority="850" operator="greaterThan">
      <formula>13</formula>
    </cfRule>
  </conditionalFormatting>
  <conditionalFormatting sqref="S104">
    <cfRule type="cellIs" dxfId="847" priority="847" operator="lessThan">
      <formula>12</formula>
    </cfRule>
    <cfRule type="cellIs" dxfId="846" priority="848" operator="greaterThan">
      <formula>13</formula>
    </cfRule>
  </conditionalFormatting>
  <conditionalFormatting sqref="S104">
    <cfRule type="cellIs" dxfId="845" priority="845" operator="lessThan">
      <formula>12</formula>
    </cfRule>
    <cfRule type="cellIs" dxfId="844" priority="846" operator="greaterThan">
      <formula>13</formula>
    </cfRule>
  </conditionalFormatting>
  <conditionalFormatting sqref="S104">
    <cfRule type="cellIs" dxfId="843" priority="843" operator="lessThan">
      <formula>12</formula>
    </cfRule>
    <cfRule type="cellIs" dxfId="842" priority="844" operator="greaterThan">
      <formula>13</formula>
    </cfRule>
  </conditionalFormatting>
  <conditionalFormatting sqref="S104">
    <cfRule type="cellIs" dxfId="841" priority="841" operator="lessThan">
      <formula>12</formula>
    </cfRule>
    <cfRule type="cellIs" dxfId="840" priority="842" operator="greaterThan">
      <formula>13</formula>
    </cfRule>
  </conditionalFormatting>
  <conditionalFormatting sqref="S104">
    <cfRule type="cellIs" dxfId="839" priority="839" operator="lessThan">
      <formula>12</formula>
    </cfRule>
    <cfRule type="cellIs" dxfId="838" priority="840" operator="greaterThan">
      <formula>13</formula>
    </cfRule>
  </conditionalFormatting>
  <conditionalFormatting sqref="S104">
    <cfRule type="cellIs" dxfId="837" priority="837" operator="lessThan">
      <formula>12</formula>
    </cfRule>
    <cfRule type="cellIs" dxfId="836" priority="838" operator="greaterThan">
      <formula>13</formula>
    </cfRule>
  </conditionalFormatting>
  <conditionalFormatting sqref="S104">
    <cfRule type="cellIs" dxfId="835" priority="835" operator="lessThan">
      <formula>12</formula>
    </cfRule>
    <cfRule type="cellIs" dxfId="834" priority="836" operator="greaterThan">
      <formula>13</formula>
    </cfRule>
  </conditionalFormatting>
  <conditionalFormatting sqref="S104">
    <cfRule type="cellIs" dxfId="833" priority="833" operator="lessThan">
      <formula>12</formula>
    </cfRule>
    <cfRule type="cellIs" dxfId="832" priority="834" operator="greaterThan">
      <formula>13</formula>
    </cfRule>
  </conditionalFormatting>
  <conditionalFormatting sqref="S104">
    <cfRule type="cellIs" dxfId="831" priority="831" operator="lessThan">
      <formula>12</formula>
    </cfRule>
    <cfRule type="cellIs" dxfId="830" priority="832" operator="greaterThan">
      <formula>13</formula>
    </cfRule>
  </conditionalFormatting>
  <conditionalFormatting sqref="S104">
    <cfRule type="cellIs" dxfId="829" priority="829" operator="lessThan">
      <formula>12</formula>
    </cfRule>
    <cfRule type="cellIs" dxfId="828" priority="830" operator="greaterThan">
      <formula>13</formula>
    </cfRule>
  </conditionalFormatting>
  <conditionalFormatting sqref="S104">
    <cfRule type="cellIs" dxfId="827" priority="827" operator="lessThan">
      <formula>12</formula>
    </cfRule>
    <cfRule type="cellIs" dxfId="826" priority="828" operator="greaterThan">
      <formula>13</formula>
    </cfRule>
  </conditionalFormatting>
  <conditionalFormatting sqref="S105">
    <cfRule type="cellIs" dxfId="825" priority="825" operator="lessThan">
      <formula>12</formula>
    </cfRule>
    <cfRule type="cellIs" dxfId="824" priority="826" operator="greaterThan">
      <formula>13</formula>
    </cfRule>
  </conditionalFormatting>
  <conditionalFormatting sqref="S105">
    <cfRule type="cellIs" dxfId="823" priority="823" operator="lessThan">
      <formula>12</formula>
    </cfRule>
    <cfRule type="cellIs" dxfId="822" priority="824" operator="greaterThan">
      <formula>13</formula>
    </cfRule>
  </conditionalFormatting>
  <conditionalFormatting sqref="S105">
    <cfRule type="cellIs" dxfId="821" priority="821" operator="lessThan">
      <formula>12</formula>
    </cfRule>
    <cfRule type="cellIs" dxfId="820" priority="822" operator="greaterThan">
      <formula>13</formula>
    </cfRule>
  </conditionalFormatting>
  <conditionalFormatting sqref="S105">
    <cfRule type="cellIs" dxfId="819" priority="819" operator="lessThan">
      <formula>12</formula>
    </cfRule>
    <cfRule type="cellIs" dxfId="818" priority="820" operator="greaterThan">
      <formula>13</formula>
    </cfRule>
  </conditionalFormatting>
  <conditionalFormatting sqref="S105">
    <cfRule type="cellIs" dxfId="817" priority="817" operator="lessThan">
      <formula>12</formula>
    </cfRule>
    <cfRule type="cellIs" dxfId="816" priority="818" operator="greaterThan">
      <formula>13</formula>
    </cfRule>
  </conditionalFormatting>
  <conditionalFormatting sqref="S105">
    <cfRule type="cellIs" dxfId="815" priority="815" operator="lessThan">
      <formula>12</formula>
    </cfRule>
    <cfRule type="cellIs" dxfId="814" priority="816" operator="greaterThan">
      <formula>13</formula>
    </cfRule>
  </conditionalFormatting>
  <conditionalFormatting sqref="S105">
    <cfRule type="cellIs" dxfId="813" priority="813" operator="lessThan">
      <formula>12</formula>
    </cfRule>
    <cfRule type="cellIs" dxfId="812" priority="814" operator="greaterThan">
      <formula>13</formula>
    </cfRule>
  </conditionalFormatting>
  <conditionalFormatting sqref="S105">
    <cfRule type="cellIs" dxfId="811" priority="811" operator="lessThan">
      <formula>12</formula>
    </cfRule>
    <cfRule type="cellIs" dxfId="810" priority="812" operator="greaterThan">
      <formula>13</formula>
    </cfRule>
  </conditionalFormatting>
  <conditionalFormatting sqref="S105">
    <cfRule type="cellIs" dxfId="809" priority="809" operator="lessThan">
      <formula>12</formula>
    </cfRule>
    <cfRule type="cellIs" dxfId="808" priority="810" operator="greaterThan">
      <formula>13</formula>
    </cfRule>
  </conditionalFormatting>
  <conditionalFormatting sqref="S105">
    <cfRule type="cellIs" dxfId="807" priority="807" operator="lessThan">
      <formula>12</formula>
    </cfRule>
    <cfRule type="cellIs" dxfId="806" priority="808" operator="greaterThan">
      <formula>13</formula>
    </cfRule>
  </conditionalFormatting>
  <conditionalFormatting sqref="S105">
    <cfRule type="cellIs" dxfId="805" priority="805" operator="lessThan">
      <formula>12</formula>
    </cfRule>
    <cfRule type="cellIs" dxfId="804" priority="806" operator="greaterThan">
      <formula>13</formula>
    </cfRule>
  </conditionalFormatting>
  <conditionalFormatting sqref="S105">
    <cfRule type="cellIs" dxfId="803" priority="803" operator="lessThan">
      <formula>12</formula>
    </cfRule>
    <cfRule type="cellIs" dxfId="802" priority="804" operator="greaterThan">
      <formula>13</formula>
    </cfRule>
  </conditionalFormatting>
  <conditionalFormatting sqref="S105">
    <cfRule type="cellIs" dxfId="801" priority="801" operator="lessThan">
      <formula>12</formula>
    </cfRule>
    <cfRule type="cellIs" dxfId="800" priority="802" operator="greaterThan">
      <formula>13</formula>
    </cfRule>
  </conditionalFormatting>
  <conditionalFormatting sqref="S105">
    <cfRule type="cellIs" dxfId="799" priority="799" operator="lessThan">
      <formula>12</formula>
    </cfRule>
    <cfRule type="cellIs" dxfId="798" priority="800" operator="greaterThan">
      <formula>13</formula>
    </cfRule>
  </conditionalFormatting>
  <conditionalFormatting sqref="S105">
    <cfRule type="cellIs" dxfId="797" priority="797" operator="lessThan">
      <formula>12</formula>
    </cfRule>
    <cfRule type="cellIs" dxfId="796" priority="798" operator="greaterThan">
      <formula>13</formula>
    </cfRule>
  </conditionalFormatting>
  <conditionalFormatting sqref="S105">
    <cfRule type="cellIs" dxfId="795" priority="795" operator="lessThan">
      <formula>12</formula>
    </cfRule>
    <cfRule type="cellIs" dxfId="794" priority="796" operator="greaterThan">
      <formula>13</formula>
    </cfRule>
  </conditionalFormatting>
  <conditionalFormatting sqref="S105">
    <cfRule type="cellIs" dxfId="793" priority="793" operator="lessThan">
      <formula>12</formula>
    </cfRule>
    <cfRule type="cellIs" dxfId="792" priority="794" operator="greaterThan">
      <formula>13</formula>
    </cfRule>
  </conditionalFormatting>
  <conditionalFormatting sqref="S105">
    <cfRule type="cellIs" dxfId="791" priority="791" operator="lessThan">
      <formula>12</formula>
    </cfRule>
    <cfRule type="cellIs" dxfId="790" priority="792" operator="greaterThan">
      <formula>13</formula>
    </cfRule>
  </conditionalFormatting>
  <conditionalFormatting sqref="S105">
    <cfRule type="cellIs" dxfId="789" priority="789" operator="lessThan">
      <formula>12</formula>
    </cfRule>
    <cfRule type="cellIs" dxfId="788" priority="790" operator="greaterThan">
      <formula>13</formula>
    </cfRule>
  </conditionalFormatting>
  <conditionalFormatting sqref="S105">
    <cfRule type="cellIs" dxfId="787" priority="787" operator="lessThan">
      <formula>12</formula>
    </cfRule>
    <cfRule type="cellIs" dxfId="786" priority="788" operator="greaterThan">
      <formula>13</formula>
    </cfRule>
  </conditionalFormatting>
  <conditionalFormatting sqref="S105">
    <cfRule type="cellIs" dxfId="785" priority="785" operator="lessThan">
      <formula>12</formula>
    </cfRule>
    <cfRule type="cellIs" dxfId="784" priority="786" operator="greaterThan">
      <formula>13</formula>
    </cfRule>
  </conditionalFormatting>
  <conditionalFormatting sqref="S105">
    <cfRule type="cellIs" dxfId="783" priority="783" operator="lessThan">
      <formula>12</formula>
    </cfRule>
    <cfRule type="cellIs" dxfId="782" priority="784" operator="greaterThan">
      <formula>13</formula>
    </cfRule>
  </conditionalFormatting>
  <conditionalFormatting sqref="S105">
    <cfRule type="cellIs" dxfId="781" priority="781" operator="lessThan">
      <formula>12</formula>
    </cfRule>
    <cfRule type="cellIs" dxfId="780" priority="782" operator="greaterThan">
      <formula>13</formula>
    </cfRule>
  </conditionalFormatting>
  <conditionalFormatting sqref="S105">
    <cfRule type="cellIs" dxfId="779" priority="779" operator="lessThan">
      <formula>12</formula>
    </cfRule>
    <cfRule type="cellIs" dxfId="778" priority="780" operator="greaterThan">
      <formula>13</formula>
    </cfRule>
  </conditionalFormatting>
  <conditionalFormatting sqref="S105">
    <cfRule type="cellIs" dxfId="777" priority="777" operator="lessThan">
      <formula>12</formula>
    </cfRule>
    <cfRule type="cellIs" dxfId="776" priority="778" operator="greaterThan">
      <formula>13</formula>
    </cfRule>
  </conditionalFormatting>
  <conditionalFormatting sqref="S105">
    <cfRule type="cellIs" dxfId="775" priority="775" operator="lessThan">
      <formula>12</formula>
    </cfRule>
    <cfRule type="cellIs" dxfId="774" priority="776" operator="greaterThan">
      <formula>13</formula>
    </cfRule>
  </conditionalFormatting>
  <conditionalFormatting sqref="S105">
    <cfRule type="cellIs" dxfId="773" priority="773" operator="lessThan">
      <formula>12</formula>
    </cfRule>
    <cfRule type="cellIs" dxfId="772" priority="774" operator="greaterThan">
      <formula>13</formula>
    </cfRule>
  </conditionalFormatting>
  <conditionalFormatting sqref="S105">
    <cfRule type="cellIs" dxfId="771" priority="771" operator="lessThan">
      <formula>12</formula>
    </cfRule>
    <cfRule type="cellIs" dxfId="770" priority="772" operator="greaterThan">
      <formula>13</formula>
    </cfRule>
  </conditionalFormatting>
  <conditionalFormatting sqref="S105">
    <cfRule type="cellIs" dxfId="769" priority="769" operator="lessThan">
      <formula>12</formula>
    </cfRule>
    <cfRule type="cellIs" dxfId="768" priority="770" operator="greaterThan">
      <formula>13</formula>
    </cfRule>
  </conditionalFormatting>
  <conditionalFormatting sqref="S105">
    <cfRule type="cellIs" dxfId="767" priority="767" operator="lessThan">
      <formula>12</formula>
    </cfRule>
    <cfRule type="cellIs" dxfId="766" priority="768" operator="greaterThan">
      <formula>13</formula>
    </cfRule>
  </conditionalFormatting>
  <conditionalFormatting sqref="S105">
    <cfRule type="cellIs" dxfId="765" priority="765" operator="lessThan">
      <formula>12</formula>
    </cfRule>
    <cfRule type="cellIs" dxfId="764" priority="766" operator="greaterThan">
      <formula>13</formula>
    </cfRule>
  </conditionalFormatting>
  <conditionalFormatting sqref="S105">
    <cfRule type="cellIs" dxfId="763" priority="763" operator="lessThan">
      <formula>12</formula>
    </cfRule>
    <cfRule type="cellIs" dxfId="762" priority="764" operator="greaterThan">
      <formula>13</formula>
    </cfRule>
  </conditionalFormatting>
  <conditionalFormatting sqref="S105">
    <cfRule type="cellIs" dxfId="761" priority="761" operator="lessThan">
      <formula>12</formula>
    </cfRule>
    <cfRule type="cellIs" dxfId="760" priority="762" operator="greaterThan">
      <formula>13</formula>
    </cfRule>
  </conditionalFormatting>
  <conditionalFormatting sqref="S105">
    <cfRule type="cellIs" dxfId="759" priority="759" operator="lessThan">
      <formula>12</formula>
    </cfRule>
    <cfRule type="cellIs" dxfId="758" priority="760" operator="greaterThan">
      <formula>13</formula>
    </cfRule>
  </conditionalFormatting>
  <conditionalFormatting sqref="S61">
    <cfRule type="cellIs" dxfId="757" priority="757" operator="lessThan">
      <formula>12</formula>
    </cfRule>
    <cfRule type="cellIs" dxfId="756" priority="758" operator="greaterThan">
      <formula>13</formula>
    </cfRule>
  </conditionalFormatting>
  <conditionalFormatting sqref="S61">
    <cfRule type="cellIs" dxfId="755" priority="755" operator="lessThan">
      <formula>12</formula>
    </cfRule>
    <cfRule type="cellIs" dxfId="754" priority="756" operator="greaterThan">
      <formula>13</formula>
    </cfRule>
  </conditionalFormatting>
  <conditionalFormatting sqref="S61">
    <cfRule type="cellIs" dxfId="753" priority="753" operator="lessThan">
      <formula>12</formula>
    </cfRule>
    <cfRule type="cellIs" dxfId="752" priority="754" operator="greaterThan">
      <formula>13</formula>
    </cfRule>
  </conditionalFormatting>
  <conditionalFormatting sqref="S61">
    <cfRule type="cellIs" dxfId="751" priority="751" operator="lessThan">
      <formula>12</formula>
    </cfRule>
    <cfRule type="cellIs" dxfId="750" priority="752" operator="greaterThan">
      <formula>13</formula>
    </cfRule>
  </conditionalFormatting>
  <conditionalFormatting sqref="S61">
    <cfRule type="cellIs" dxfId="749" priority="749" operator="lessThan">
      <formula>12</formula>
    </cfRule>
    <cfRule type="cellIs" dxfId="748" priority="750" operator="greaterThan">
      <formula>13</formula>
    </cfRule>
  </conditionalFormatting>
  <conditionalFormatting sqref="S66">
    <cfRule type="cellIs" dxfId="747" priority="747" operator="lessThan">
      <formula>12</formula>
    </cfRule>
    <cfRule type="cellIs" dxfId="746" priority="748" operator="greaterThan">
      <formula>13</formula>
    </cfRule>
  </conditionalFormatting>
  <conditionalFormatting sqref="S66">
    <cfRule type="cellIs" dxfId="745" priority="745" operator="lessThan">
      <formula>12</formula>
    </cfRule>
    <cfRule type="cellIs" dxfId="744" priority="746" operator="greaterThan">
      <formula>13</formula>
    </cfRule>
  </conditionalFormatting>
  <conditionalFormatting sqref="S66">
    <cfRule type="cellIs" dxfId="743" priority="743" operator="lessThan">
      <formula>12</formula>
    </cfRule>
    <cfRule type="cellIs" dxfId="742" priority="744" operator="greaterThan">
      <formula>13</formula>
    </cfRule>
  </conditionalFormatting>
  <conditionalFormatting sqref="S66">
    <cfRule type="cellIs" dxfId="741" priority="741" operator="lessThan">
      <formula>12</formula>
    </cfRule>
    <cfRule type="cellIs" dxfId="740" priority="742" operator="greaterThan">
      <formula>13</formula>
    </cfRule>
  </conditionalFormatting>
  <conditionalFormatting sqref="S66">
    <cfRule type="cellIs" dxfId="739" priority="739" operator="lessThan">
      <formula>12</formula>
    </cfRule>
    <cfRule type="cellIs" dxfId="738" priority="740" operator="greaterThan">
      <formula>13</formula>
    </cfRule>
  </conditionalFormatting>
  <conditionalFormatting sqref="S66">
    <cfRule type="cellIs" dxfId="737" priority="737" operator="lessThan">
      <formula>12</formula>
    </cfRule>
    <cfRule type="cellIs" dxfId="736" priority="738" operator="greaterThan">
      <formula>13</formula>
    </cfRule>
  </conditionalFormatting>
  <conditionalFormatting sqref="S66">
    <cfRule type="cellIs" dxfId="735" priority="735" operator="lessThan">
      <formula>12</formula>
    </cfRule>
    <cfRule type="cellIs" dxfId="734" priority="736" operator="greaterThan">
      <formula>13</formula>
    </cfRule>
  </conditionalFormatting>
  <conditionalFormatting sqref="S66">
    <cfRule type="cellIs" dxfId="733" priority="733" operator="lessThan">
      <formula>12</formula>
    </cfRule>
    <cfRule type="cellIs" dxfId="732" priority="734" operator="greaterThan">
      <formula>13</formula>
    </cfRule>
  </conditionalFormatting>
  <conditionalFormatting sqref="S66">
    <cfRule type="cellIs" dxfId="731" priority="731" operator="lessThan">
      <formula>12</formula>
    </cfRule>
    <cfRule type="cellIs" dxfId="730" priority="732" operator="greaterThan">
      <formula>13</formula>
    </cfRule>
  </conditionalFormatting>
  <conditionalFormatting sqref="S66">
    <cfRule type="cellIs" dxfId="729" priority="729" operator="lessThan">
      <formula>12</formula>
    </cfRule>
    <cfRule type="cellIs" dxfId="728" priority="730" operator="greaterThan">
      <formula>13</formula>
    </cfRule>
  </conditionalFormatting>
  <conditionalFormatting sqref="S66">
    <cfRule type="cellIs" dxfId="727" priority="727" operator="lessThan">
      <formula>12</formula>
    </cfRule>
    <cfRule type="cellIs" dxfId="726" priority="728" operator="greaterThan">
      <formula>13</formula>
    </cfRule>
  </conditionalFormatting>
  <conditionalFormatting sqref="S66">
    <cfRule type="cellIs" dxfId="725" priority="725" operator="lessThan">
      <formula>12</formula>
    </cfRule>
    <cfRule type="cellIs" dxfId="724" priority="726" operator="greaterThan">
      <formula>13</formula>
    </cfRule>
  </conditionalFormatting>
  <conditionalFormatting sqref="S67">
    <cfRule type="cellIs" dxfId="723" priority="723" operator="lessThan">
      <formula>12</formula>
    </cfRule>
    <cfRule type="cellIs" dxfId="722" priority="724" operator="greaterThan">
      <formula>13</formula>
    </cfRule>
  </conditionalFormatting>
  <conditionalFormatting sqref="S67">
    <cfRule type="cellIs" dxfId="721" priority="721" operator="lessThan">
      <formula>12</formula>
    </cfRule>
    <cfRule type="cellIs" dxfId="720" priority="722" operator="greaterThan">
      <formula>13</formula>
    </cfRule>
  </conditionalFormatting>
  <conditionalFormatting sqref="S67">
    <cfRule type="cellIs" dxfId="719" priority="719" operator="lessThan">
      <formula>12</formula>
    </cfRule>
    <cfRule type="cellIs" dxfId="718" priority="720" operator="greaterThan">
      <formula>13</formula>
    </cfRule>
  </conditionalFormatting>
  <conditionalFormatting sqref="S67">
    <cfRule type="cellIs" dxfId="717" priority="717" operator="lessThan">
      <formula>12</formula>
    </cfRule>
    <cfRule type="cellIs" dxfId="716" priority="718" operator="greaterThan">
      <formula>13</formula>
    </cfRule>
  </conditionalFormatting>
  <conditionalFormatting sqref="S67">
    <cfRule type="cellIs" dxfId="715" priority="715" operator="lessThan">
      <formula>12</formula>
    </cfRule>
    <cfRule type="cellIs" dxfId="714" priority="716" operator="greaterThan">
      <formula>13</formula>
    </cfRule>
  </conditionalFormatting>
  <conditionalFormatting sqref="S68">
    <cfRule type="cellIs" dxfId="713" priority="713" operator="lessThan">
      <formula>12</formula>
    </cfRule>
    <cfRule type="cellIs" dxfId="712" priority="714" operator="greaterThan">
      <formula>13</formula>
    </cfRule>
  </conditionalFormatting>
  <conditionalFormatting sqref="S68">
    <cfRule type="cellIs" dxfId="711" priority="711" operator="lessThan">
      <formula>12</formula>
    </cfRule>
    <cfRule type="cellIs" dxfId="710" priority="712" operator="greaterThan">
      <formula>13</formula>
    </cfRule>
  </conditionalFormatting>
  <conditionalFormatting sqref="S68">
    <cfRule type="cellIs" dxfId="709" priority="709" operator="lessThan">
      <formula>12</formula>
    </cfRule>
    <cfRule type="cellIs" dxfId="708" priority="710" operator="greaterThan">
      <formula>13</formula>
    </cfRule>
  </conditionalFormatting>
  <conditionalFormatting sqref="S68">
    <cfRule type="cellIs" dxfId="707" priority="707" operator="lessThan">
      <formula>12</formula>
    </cfRule>
    <cfRule type="cellIs" dxfId="706" priority="708" operator="greaterThan">
      <formula>13</formula>
    </cfRule>
  </conditionalFormatting>
  <conditionalFormatting sqref="S68">
    <cfRule type="cellIs" dxfId="705" priority="705" operator="lessThan">
      <formula>12</formula>
    </cfRule>
    <cfRule type="cellIs" dxfId="704" priority="706" operator="greaterThan">
      <formula>13</formula>
    </cfRule>
  </conditionalFormatting>
  <conditionalFormatting sqref="S68">
    <cfRule type="cellIs" dxfId="703" priority="703" operator="lessThan">
      <formula>12</formula>
    </cfRule>
    <cfRule type="cellIs" dxfId="702" priority="704" operator="greaterThan">
      <formula>13</formula>
    </cfRule>
  </conditionalFormatting>
  <conditionalFormatting sqref="S69">
    <cfRule type="cellIs" dxfId="701" priority="701" operator="lessThan">
      <formula>12</formula>
    </cfRule>
    <cfRule type="cellIs" dxfId="700" priority="702" operator="greaterThan">
      <formula>13</formula>
    </cfRule>
  </conditionalFormatting>
  <conditionalFormatting sqref="S69">
    <cfRule type="cellIs" dxfId="699" priority="699" operator="lessThan">
      <formula>12</formula>
    </cfRule>
    <cfRule type="cellIs" dxfId="698" priority="700" operator="greaterThan">
      <formula>13</formula>
    </cfRule>
  </conditionalFormatting>
  <conditionalFormatting sqref="S69">
    <cfRule type="cellIs" dxfId="697" priority="697" operator="lessThan">
      <formula>12</formula>
    </cfRule>
    <cfRule type="cellIs" dxfId="696" priority="698" operator="greaterThan">
      <formula>13</formula>
    </cfRule>
  </conditionalFormatting>
  <conditionalFormatting sqref="S73">
    <cfRule type="cellIs" dxfId="695" priority="695" operator="lessThan">
      <formula>12</formula>
    </cfRule>
    <cfRule type="cellIs" dxfId="694" priority="696" operator="greaterThan">
      <formula>13</formula>
    </cfRule>
  </conditionalFormatting>
  <conditionalFormatting sqref="S73">
    <cfRule type="cellIs" dxfId="693" priority="693" operator="lessThan">
      <formula>12</formula>
    </cfRule>
    <cfRule type="cellIs" dxfId="692" priority="694" operator="greaterThan">
      <formula>13</formula>
    </cfRule>
  </conditionalFormatting>
  <conditionalFormatting sqref="S73">
    <cfRule type="cellIs" dxfId="691" priority="691" operator="lessThan">
      <formula>12</formula>
    </cfRule>
    <cfRule type="cellIs" dxfId="690" priority="692" operator="greaterThan">
      <formula>13</formula>
    </cfRule>
  </conditionalFormatting>
  <conditionalFormatting sqref="S73">
    <cfRule type="cellIs" dxfId="689" priority="689" operator="lessThan">
      <formula>12</formula>
    </cfRule>
    <cfRule type="cellIs" dxfId="688" priority="690" operator="greaterThan">
      <formula>13</formula>
    </cfRule>
  </conditionalFormatting>
  <conditionalFormatting sqref="S73">
    <cfRule type="cellIs" dxfId="687" priority="687" operator="lessThan">
      <formula>12</formula>
    </cfRule>
    <cfRule type="cellIs" dxfId="686" priority="688" operator="greaterThan">
      <formula>13</formula>
    </cfRule>
  </conditionalFormatting>
  <conditionalFormatting sqref="S73">
    <cfRule type="cellIs" dxfId="685" priority="685" operator="lessThan">
      <formula>12</formula>
    </cfRule>
    <cfRule type="cellIs" dxfId="684" priority="686" operator="greaterThan">
      <formula>13</formula>
    </cfRule>
  </conditionalFormatting>
  <conditionalFormatting sqref="S73">
    <cfRule type="cellIs" dxfId="683" priority="683" operator="lessThan">
      <formula>12</formula>
    </cfRule>
    <cfRule type="cellIs" dxfId="682" priority="684" operator="greaterThan">
      <formula>13</formula>
    </cfRule>
  </conditionalFormatting>
  <conditionalFormatting sqref="S73">
    <cfRule type="cellIs" dxfId="681" priority="681" operator="lessThan">
      <formula>12</formula>
    </cfRule>
    <cfRule type="cellIs" dxfId="680" priority="682" operator="greaterThan">
      <formula>13</formula>
    </cfRule>
  </conditionalFormatting>
  <conditionalFormatting sqref="S73">
    <cfRule type="cellIs" dxfId="679" priority="679" operator="lessThan">
      <formula>12</formula>
    </cfRule>
    <cfRule type="cellIs" dxfId="678" priority="680" operator="greaterThan">
      <formula>13</formula>
    </cfRule>
  </conditionalFormatting>
  <conditionalFormatting sqref="S73">
    <cfRule type="cellIs" dxfId="677" priority="677" operator="lessThan">
      <formula>12</formula>
    </cfRule>
    <cfRule type="cellIs" dxfId="676" priority="678" operator="greaterThan">
      <formula>13</formula>
    </cfRule>
  </conditionalFormatting>
  <conditionalFormatting sqref="S73">
    <cfRule type="cellIs" dxfId="675" priority="675" operator="lessThan">
      <formula>12</formula>
    </cfRule>
    <cfRule type="cellIs" dxfId="674" priority="676" operator="greaterThan">
      <formula>13</formula>
    </cfRule>
  </conditionalFormatting>
  <conditionalFormatting sqref="S73">
    <cfRule type="cellIs" dxfId="673" priority="673" operator="lessThan">
      <formula>12</formula>
    </cfRule>
    <cfRule type="cellIs" dxfId="672" priority="674" operator="greaterThan">
      <formula>13</formula>
    </cfRule>
  </conditionalFormatting>
  <conditionalFormatting sqref="S73">
    <cfRule type="cellIs" dxfId="671" priority="671" operator="lessThan">
      <formula>12</formula>
    </cfRule>
    <cfRule type="cellIs" dxfId="670" priority="672" operator="greaterThan">
      <formula>13</formula>
    </cfRule>
  </conditionalFormatting>
  <conditionalFormatting sqref="S73">
    <cfRule type="cellIs" dxfId="669" priority="669" operator="lessThan">
      <formula>12</formula>
    </cfRule>
    <cfRule type="cellIs" dxfId="668" priority="670" operator="greaterThan">
      <formula>13</formula>
    </cfRule>
  </conditionalFormatting>
  <conditionalFormatting sqref="S73">
    <cfRule type="cellIs" dxfId="667" priority="667" operator="lessThan">
      <formula>12</formula>
    </cfRule>
    <cfRule type="cellIs" dxfId="666" priority="668" operator="greaterThan">
      <formula>13</formula>
    </cfRule>
  </conditionalFormatting>
  <conditionalFormatting sqref="S73">
    <cfRule type="cellIs" dxfId="665" priority="665" operator="lessThan">
      <formula>12</formula>
    </cfRule>
    <cfRule type="cellIs" dxfId="664" priority="666" operator="greaterThan">
      <formula>13</formula>
    </cfRule>
  </conditionalFormatting>
  <conditionalFormatting sqref="S75">
    <cfRule type="cellIs" dxfId="663" priority="663" operator="lessThan">
      <formula>12</formula>
    </cfRule>
    <cfRule type="cellIs" dxfId="662" priority="664" operator="greaterThan">
      <formula>13</formula>
    </cfRule>
  </conditionalFormatting>
  <conditionalFormatting sqref="S75">
    <cfRule type="cellIs" dxfId="661" priority="661" operator="lessThan">
      <formula>12</formula>
    </cfRule>
    <cfRule type="cellIs" dxfId="660" priority="662" operator="greaterThan">
      <formula>13</formula>
    </cfRule>
  </conditionalFormatting>
  <conditionalFormatting sqref="S75">
    <cfRule type="cellIs" dxfId="659" priority="659" operator="lessThan">
      <formula>12</formula>
    </cfRule>
    <cfRule type="cellIs" dxfId="658" priority="660" operator="greaterThan">
      <formula>13</formula>
    </cfRule>
  </conditionalFormatting>
  <conditionalFormatting sqref="S75">
    <cfRule type="cellIs" dxfId="657" priority="657" operator="lessThan">
      <formula>12</formula>
    </cfRule>
    <cfRule type="cellIs" dxfId="656" priority="658" operator="greaterThan">
      <formula>13</formula>
    </cfRule>
  </conditionalFormatting>
  <conditionalFormatting sqref="S75">
    <cfRule type="cellIs" dxfId="655" priority="655" operator="lessThan">
      <formula>12</formula>
    </cfRule>
    <cfRule type="cellIs" dxfId="654" priority="656" operator="greaterThan">
      <formula>13</formula>
    </cfRule>
  </conditionalFormatting>
  <conditionalFormatting sqref="S75">
    <cfRule type="cellIs" dxfId="653" priority="653" operator="lessThan">
      <formula>12</formula>
    </cfRule>
    <cfRule type="cellIs" dxfId="652" priority="654" operator="greaterThan">
      <formula>13</formula>
    </cfRule>
  </conditionalFormatting>
  <conditionalFormatting sqref="S75">
    <cfRule type="cellIs" dxfId="651" priority="651" operator="lessThan">
      <formula>12</formula>
    </cfRule>
    <cfRule type="cellIs" dxfId="650" priority="652" operator="greaterThan">
      <formula>13</formula>
    </cfRule>
  </conditionalFormatting>
  <conditionalFormatting sqref="S76">
    <cfRule type="cellIs" dxfId="649" priority="649" operator="lessThan">
      <formula>12</formula>
    </cfRule>
    <cfRule type="cellIs" dxfId="648" priority="650" operator="greaterThan">
      <formula>13</formula>
    </cfRule>
  </conditionalFormatting>
  <conditionalFormatting sqref="S76">
    <cfRule type="cellIs" dxfId="647" priority="647" operator="lessThan">
      <formula>12</formula>
    </cfRule>
    <cfRule type="cellIs" dxfId="646" priority="648" operator="greaterThan">
      <formula>13</formula>
    </cfRule>
  </conditionalFormatting>
  <conditionalFormatting sqref="S76">
    <cfRule type="cellIs" dxfId="645" priority="645" operator="lessThan">
      <formula>12</formula>
    </cfRule>
    <cfRule type="cellIs" dxfId="644" priority="646" operator="greaterThan">
      <formula>13</formula>
    </cfRule>
  </conditionalFormatting>
  <conditionalFormatting sqref="S76">
    <cfRule type="cellIs" dxfId="643" priority="643" operator="lessThan">
      <formula>12</formula>
    </cfRule>
    <cfRule type="cellIs" dxfId="642" priority="644" operator="greaterThan">
      <formula>13</formula>
    </cfRule>
  </conditionalFormatting>
  <conditionalFormatting sqref="S76">
    <cfRule type="cellIs" dxfId="641" priority="641" operator="lessThan">
      <formula>12</formula>
    </cfRule>
    <cfRule type="cellIs" dxfId="640" priority="642" operator="greaterThan">
      <formula>13</formula>
    </cfRule>
  </conditionalFormatting>
  <conditionalFormatting sqref="S76">
    <cfRule type="cellIs" dxfId="639" priority="639" operator="lessThan">
      <formula>12</formula>
    </cfRule>
    <cfRule type="cellIs" dxfId="638" priority="640" operator="greaterThan">
      <formula>13</formula>
    </cfRule>
  </conditionalFormatting>
  <conditionalFormatting sqref="S76">
    <cfRule type="cellIs" dxfId="637" priority="637" operator="lessThan">
      <formula>12</formula>
    </cfRule>
    <cfRule type="cellIs" dxfId="636" priority="638" operator="greaterThan">
      <formula>13</formula>
    </cfRule>
  </conditionalFormatting>
  <conditionalFormatting sqref="S76">
    <cfRule type="cellIs" dxfId="635" priority="635" operator="lessThan">
      <formula>12</formula>
    </cfRule>
    <cfRule type="cellIs" dxfId="634" priority="636" operator="greaterThan">
      <formula>13</formula>
    </cfRule>
  </conditionalFormatting>
  <conditionalFormatting sqref="S76">
    <cfRule type="cellIs" dxfId="633" priority="633" operator="lessThan">
      <formula>12</formula>
    </cfRule>
    <cfRule type="cellIs" dxfId="632" priority="634" operator="greaterThan">
      <formula>13</formula>
    </cfRule>
  </conditionalFormatting>
  <conditionalFormatting sqref="S76">
    <cfRule type="cellIs" dxfId="631" priority="631" operator="lessThan">
      <formula>12</formula>
    </cfRule>
    <cfRule type="cellIs" dxfId="630" priority="632" operator="greaterThan">
      <formula>13</formula>
    </cfRule>
  </conditionalFormatting>
  <conditionalFormatting sqref="S76">
    <cfRule type="cellIs" dxfId="629" priority="629" operator="lessThan">
      <formula>12</formula>
    </cfRule>
    <cfRule type="cellIs" dxfId="628" priority="630" operator="greaterThan">
      <formula>13</formula>
    </cfRule>
  </conditionalFormatting>
  <conditionalFormatting sqref="S76">
    <cfRule type="cellIs" dxfId="627" priority="627" operator="lessThan">
      <formula>12</formula>
    </cfRule>
    <cfRule type="cellIs" dxfId="626" priority="628" operator="greaterThan">
      <formula>13</formula>
    </cfRule>
  </conditionalFormatting>
  <conditionalFormatting sqref="S76">
    <cfRule type="cellIs" dxfId="625" priority="625" operator="lessThan">
      <formula>12</formula>
    </cfRule>
    <cfRule type="cellIs" dxfId="624" priority="626" operator="greaterThan">
      <formula>13</formula>
    </cfRule>
  </conditionalFormatting>
  <conditionalFormatting sqref="S76">
    <cfRule type="cellIs" dxfId="623" priority="623" operator="lessThan">
      <formula>12</formula>
    </cfRule>
    <cfRule type="cellIs" dxfId="622" priority="624" operator="greaterThan">
      <formula>13</formula>
    </cfRule>
  </conditionalFormatting>
  <conditionalFormatting sqref="S76">
    <cfRule type="cellIs" dxfId="621" priority="621" operator="lessThan">
      <formula>12</formula>
    </cfRule>
    <cfRule type="cellIs" dxfId="620" priority="622" operator="greaterThan">
      <formula>13</formula>
    </cfRule>
  </conditionalFormatting>
  <conditionalFormatting sqref="S76">
    <cfRule type="cellIs" dxfId="619" priority="619" operator="lessThan">
      <formula>12</formula>
    </cfRule>
    <cfRule type="cellIs" dxfId="618" priority="620" operator="greaterThan">
      <formula>13</formula>
    </cfRule>
  </conditionalFormatting>
  <conditionalFormatting sqref="S76">
    <cfRule type="cellIs" dxfId="617" priority="617" operator="lessThan">
      <formula>12</formula>
    </cfRule>
    <cfRule type="cellIs" dxfId="616" priority="618" operator="greaterThan">
      <formula>13</formula>
    </cfRule>
  </conditionalFormatting>
  <conditionalFormatting sqref="S76">
    <cfRule type="cellIs" dxfId="615" priority="615" operator="lessThan">
      <formula>12</formula>
    </cfRule>
    <cfRule type="cellIs" dxfId="614" priority="616" operator="greaterThan">
      <formula>13</formula>
    </cfRule>
  </conditionalFormatting>
  <conditionalFormatting sqref="S76">
    <cfRule type="cellIs" dxfId="613" priority="613" operator="lessThan">
      <formula>12</formula>
    </cfRule>
    <cfRule type="cellIs" dxfId="612" priority="614" operator="greaterThan">
      <formula>13</formula>
    </cfRule>
  </conditionalFormatting>
  <conditionalFormatting sqref="S76">
    <cfRule type="cellIs" dxfId="611" priority="611" operator="lessThan">
      <formula>12</formula>
    </cfRule>
    <cfRule type="cellIs" dxfId="610" priority="612" operator="greaterThan">
      <formula>13</formula>
    </cfRule>
  </conditionalFormatting>
  <conditionalFormatting sqref="S78">
    <cfRule type="cellIs" dxfId="609" priority="609" operator="lessThan">
      <formula>12</formula>
    </cfRule>
    <cfRule type="cellIs" dxfId="608" priority="610" operator="greaterThan">
      <formula>13</formula>
    </cfRule>
  </conditionalFormatting>
  <conditionalFormatting sqref="S78">
    <cfRule type="cellIs" dxfId="607" priority="607" operator="lessThan">
      <formula>12</formula>
    </cfRule>
    <cfRule type="cellIs" dxfId="606" priority="608" operator="greaterThan">
      <formula>13</formula>
    </cfRule>
  </conditionalFormatting>
  <conditionalFormatting sqref="S78">
    <cfRule type="cellIs" dxfId="605" priority="605" operator="lessThan">
      <formula>12</formula>
    </cfRule>
    <cfRule type="cellIs" dxfId="604" priority="606" operator="greaterThan">
      <formula>13</formula>
    </cfRule>
  </conditionalFormatting>
  <conditionalFormatting sqref="S78">
    <cfRule type="cellIs" dxfId="603" priority="603" operator="lessThan">
      <formula>12</formula>
    </cfRule>
    <cfRule type="cellIs" dxfId="602" priority="604" operator="greaterThan">
      <formula>13</formula>
    </cfRule>
  </conditionalFormatting>
  <conditionalFormatting sqref="S78">
    <cfRule type="cellIs" dxfId="601" priority="601" operator="lessThan">
      <formula>12</formula>
    </cfRule>
    <cfRule type="cellIs" dxfId="600" priority="602" operator="greaterThan">
      <formula>13</formula>
    </cfRule>
  </conditionalFormatting>
  <conditionalFormatting sqref="S78">
    <cfRule type="cellIs" dxfId="599" priority="599" operator="lessThan">
      <formula>12</formula>
    </cfRule>
    <cfRule type="cellIs" dxfId="598" priority="600" operator="greaterThan">
      <formula>13</formula>
    </cfRule>
  </conditionalFormatting>
  <conditionalFormatting sqref="S78">
    <cfRule type="cellIs" dxfId="597" priority="597" operator="lessThan">
      <formula>12</formula>
    </cfRule>
    <cfRule type="cellIs" dxfId="596" priority="598" operator="greaterThan">
      <formula>13</formula>
    </cfRule>
  </conditionalFormatting>
  <conditionalFormatting sqref="S78">
    <cfRule type="cellIs" dxfId="595" priority="595" operator="lessThan">
      <formula>12</formula>
    </cfRule>
    <cfRule type="cellIs" dxfId="594" priority="596" operator="greaterThan">
      <formula>13</formula>
    </cfRule>
  </conditionalFormatting>
  <conditionalFormatting sqref="S78">
    <cfRule type="cellIs" dxfId="593" priority="593" operator="lessThan">
      <formula>12</formula>
    </cfRule>
    <cfRule type="cellIs" dxfId="592" priority="594" operator="greaterThan">
      <formula>13</formula>
    </cfRule>
  </conditionalFormatting>
  <conditionalFormatting sqref="S78">
    <cfRule type="cellIs" dxfId="591" priority="591" operator="lessThan">
      <formula>12</formula>
    </cfRule>
    <cfRule type="cellIs" dxfId="590" priority="592" operator="greaterThan">
      <formula>13</formula>
    </cfRule>
  </conditionalFormatting>
  <conditionalFormatting sqref="S78">
    <cfRule type="cellIs" dxfId="589" priority="589" operator="lessThan">
      <formula>12</formula>
    </cfRule>
    <cfRule type="cellIs" dxfId="588" priority="590" operator="greaterThan">
      <formula>13</formula>
    </cfRule>
  </conditionalFormatting>
  <conditionalFormatting sqref="S78">
    <cfRule type="cellIs" dxfId="587" priority="587" operator="lessThan">
      <formula>12</formula>
    </cfRule>
    <cfRule type="cellIs" dxfId="586" priority="588" operator="greaterThan">
      <formula>13</formula>
    </cfRule>
  </conditionalFormatting>
  <conditionalFormatting sqref="S78">
    <cfRule type="cellIs" dxfId="585" priority="585" operator="lessThan">
      <formula>12</formula>
    </cfRule>
    <cfRule type="cellIs" dxfId="584" priority="586" operator="greaterThan">
      <formula>13</formula>
    </cfRule>
  </conditionalFormatting>
  <conditionalFormatting sqref="S78">
    <cfRule type="cellIs" dxfId="583" priority="583" operator="lessThan">
      <formula>12</formula>
    </cfRule>
    <cfRule type="cellIs" dxfId="582" priority="584" operator="greaterThan">
      <formula>13</formula>
    </cfRule>
  </conditionalFormatting>
  <conditionalFormatting sqref="S78">
    <cfRule type="cellIs" dxfId="581" priority="581" operator="lessThan">
      <formula>12</formula>
    </cfRule>
    <cfRule type="cellIs" dxfId="580" priority="582" operator="greaterThan">
      <formula>13</formula>
    </cfRule>
  </conditionalFormatting>
  <conditionalFormatting sqref="S78">
    <cfRule type="cellIs" dxfId="579" priority="579" operator="lessThan">
      <formula>12</formula>
    </cfRule>
    <cfRule type="cellIs" dxfId="578" priority="580" operator="greaterThan">
      <formula>13</formula>
    </cfRule>
  </conditionalFormatting>
  <conditionalFormatting sqref="S78">
    <cfRule type="cellIs" dxfId="577" priority="577" operator="lessThan">
      <formula>12</formula>
    </cfRule>
    <cfRule type="cellIs" dxfId="576" priority="578" operator="greaterThan">
      <formula>13</formula>
    </cfRule>
  </conditionalFormatting>
  <conditionalFormatting sqref="S78">
    <cfRule type="cellIs" dxfId="575" priority="575" operator="lessThan">
      <formula>12</formula>
    </cfRule>
    <cfRule type="cellIs" dxfId="574" priority="576" operator="greaterThan">
      <formula>13</formula>
    </cfRule>
  </conditionalFormatting>
  <conditionalFormatting sqref="S78">
    <cfRule type="cellIs" dxfId="573" priority="573" operator="lessThan">
      <formula>12</formula>
    </cfRule>
    <cfRule type="cellIs" dxfId="572" priority="574" operator="greaterThan">
      <formula>13</formula>
    </cfRule>
  </conditionalFormatting>
  <conditionalFormatting sqref="S78">
    <cfRule type="cellIs" dxfId="571" priority="571" operator="lessThan">
      <formula>12</formula>
    </cfRule>
    <cfRule type="cellIs" dxfId="570" priority="572" operator="greaterThan">
      <formula>13</formula>
    </cfRule>
  </conditionalFormatting>
  <conditionalFormatting sqref="S78">
    <cfRule type="cellIs" dxfId="569" priority="569" operator="lessThan">
      <formula>12</formula>
    </cfRule>
    <cfRule type="cellIs" dxfId="568" priority="570" operator="greaterThan">
      <formula>13</formula>
    </cfRule>
  </conditionalFormatting>
  <conditionalFormatting sqref="S78">
    <cfRule type="cellIs" dxfId="567" priority="567" operator="lessThan">
      <formula>12</formula>
    </cfRule>
    <cfRule type="cellIs" dxfId="566" priority="568" operator="greaterThan">
      <formula>13</formula>
    </cfRule>
  </conditionalFormatting>
  <conditionalFormatting sqref="S78">
    <cfRule type="cellIs" dxfId="565" priority="565" operator="lessThan">
      <formula>12</formula>
    </cfRule>
    <cfRule type="cellIs" dxfId="564" priority="566" operator="greaterThan">
      <formula>13</formula>
    </cfRule>
  </conditionalFormatting>
  <conditionalFormatting sqref="S78">
    <cfRule type="cellIs" dxfId="563" priority="563" operator="lessThan">
      <formula>12</formula>
    </cfRule>
    <cfRule type="cellIs" dxfId="562" priority="564" operator="greaterThan">
      <formula>13</formula>
    </cfRule>
  </conditionalFormatting>
  <conditionalFormatting sqref="S78">
    <cfRule type="cellIs" dxfId="561" priority="561" operator="lessThan">
      <formula>12</formula>
    </cfRule>
    <cfRule type="cellIs" dxfId="560" priority="562" operator="greaterThan">
      <formula>13</formula>
    </cfRule>
  </conditionalFormatting>
  <conditionalFormatting sqref="S78">
    <cfRule type="cellIs" dxfId="559" priority="559" operator="lessThan">
      <formula>12</formula>
    </cfRule>
    <cfRule type="cellIs" dxfId="558" priority="560" operator="greaterThan">
      <formula>13</formula>
    </cfRule>
  </conditionalFormatting>
  <conditionalFormatting sqref="S78">
    <cfRule type="cellIs" dxfId="557" priority="557" operator="lessThan">
      <formula>12</formula>
    </cfRule>
    <cfRule type="cellIs" dxfId="556" priority="558" operator="greaterThan">
      <formula>13</formula>
    </cfRule>
  </conditionalFormatting>
  <conditionalFormatting sqref="S82">
    <cfRule type="cellIs" dxfId="555" priority="555" operator="lessThan">
      <formula>12</formula>
    </cfRule>
    <cfRule type="cellIs" dxfId="554" priority="556" operator="greaterThan">
      <formula>13</formula>
    </cfRule>
  </conditionalFormatting>
  <conditionalFormatting sqref="S82">
    <cfRule type="cellIs" dxfId="553" priority="553" operator="lessThan">
      <formula>12</formula>
    </cfRule>
    <cfRule type="cellIs" dxfId="552" priority="554" operator="greaterThan">
      <formula>13</formula>
    </cfRule>
  </conditionalFormatting>
  <conditionalFormatting sqref="S82">
    <cfRule type="cellIs" dxfId="551" priority="551" operator="lessThan">
      <formula>12</formula>
    </cfRule>
    <cfRule type="cellIs" dxfId="550" priority="552" operator="greaterThan">
      <formula>13</formula>
    </cfRule>
  </conditionalFormatting>
  <conditionalFormatting sqref="S82">
    <cfRule type="cellIs" dxfId="549" priority="549" operator="lessThan">
      <formula>12</formula>
    </cfRule>
    <cfRule type="cellIs" dxfId="548" priority="550" operator="greaterThan">
      <formula>13</formula>
    </cfRule>
  </conditionalFormatting>
  <conditionalFormatting sqref="S82">
    <cfRule type="cellIs" dxfId="547" priority="547" operator="lessThan">
      <formula>12</formula>
    </cfRule>
    <cfRule type="cellIs" dxfId="546" priority="548" operator="greaterThan">
      <formula>13</formula>
    </cfRule>
  </conditionalFormatting>
  <conditionalFormatting sqref="S82">
    <cfRule type="cellIs" dxfId="545" priority="545" operator="lessThan">
      <formula>12</formula>
    </cfRule>
    <cfRule type="cellIs" dxfId="544" priority="546" operator="greaterThan">
      <formula>13</formula>
    </cfRule>
  </conditionalFormatting>
  <conditionalFormatting sqref="S82">
    <cfRule type="cellIs" dxfId="543" priority="543" operator="lessThan">
      <formula>12</formula>
    </cfRule>
    <cfRule type="cellIs" dxfId="542" priority="544" operator="greaterThan">
      <formula>13</formula>
    </cfRule>
  </conditionalFormatting>
  <conditionalFormatting sqref="S82">
    <cfRule type="cellIs" dxfId="541" priority="541" operator="lessThan">
      <formula>12</formula>
    </cfRule>
    <cfRule type="cellIs" dxfId="540" priority="542" operator="greaterThan">
      <formula>13</formula>
    </cfRule>
  </conditionalFormatting>
  <conditionalFormatting sqref="S82">
    <cfRule type="cellIs" dxfId="539" priority="539" operator="lessThan">
      <formula>12</formula>
    </cfRule>
    <cfRule type="cellIs" dxfId="538" priority="540" operator="greaterThan">
      <formula>13</formula>
    </cfRule>
  </conditionalFormatting>
  <conditionalFormatting sqref="S82">
    <cfRule type="cellIs" dxfId="537" priority="537" operator="lessThan">
      <formula>12</formula>
    </cfRule>
    <cfRule type="cellIs" dxfId="536" priority="538" operator="greaterThan">
      <formula>13</formula>
    </cfRule>
  </conditionalFormatting>
  <conditionalFormatting sqref="S82">
    <cfRule type="cellIs" dxfId="535" priority="535" operator="lessThan">
      <formula>12</formula>
    </cfRule>
    <cfRule type="cellIs" dxfId="534" priority="536" operator="greaterThan">
      <formula>13</formula>
    </cfRule>
  </conditionalFormatting>
  <conditionalFormatting sqref="S82">
    <cfRule type="cellIs" dxfId="533" priority="533" operator="lessThan">
      <formula>12</formula>
    </cfRule>
    <cfRule type="cellIs" dxfId="532" priority="534" operator="greaterThan">
      <formula>13</formula>
    </cfRule>
  </conditionalFormatting>
  <conditionalFormatting sqref="S82">
    <cfRule type="cellIs" dxfId="531" priority="531" operator="lessThan">
      <formula>12</formula>
    </cfRule>
    <cfRule type="cellIs" dxfId="530" priority="532" operator="greaterThan">
      <formula>13</formula>
    </cfRule>
  </conditionalFormatting>
  <conditionalFormatting sqref="S82">
    <cfRule type="cellIs" dxfId="529" priority="529" operator="lessThan">
      <formula>12</formula>
    </cfRule>
    <cfRule type="cellIs" dxfId="528" priority="530" operator="greaterThan">
      <formula>13</formula>
    </cfRule>
  </conditionalFormatting>
  <conditionalFormatting sqref="S82">
    <cfRule type="cellIs" dxfId="527" priority="527" operator="lessThan">
      <formula>12</formula>
    </cfRule>
    <cfRule type="cellIs" dxfId="526" priority="528" operator="greaterThan">
      <formula>13</formula>
    </cfRule>
  </conditionalFormatting>
  <conditionalFormatting sqref="S82">
    <cfRule type="cellIs" dxfId="525" priority="525" operator="lessThan">
      <formula>12</formula>
    </cfRule>
    <cfRule type="cellIs" dxfId="524" priority="526" operator="greaterThan">
      <formula>13</formula>
    </cfRule>
  </conditionalFormatting>
  <conditionalFormatting sqref="S82">
    <cfRule type="cellIs" dxfId="523" priority="523" operator="lessThan">
      <formula>12</formula>
    </cfRule>
    <cfRule type="cellIs" dxfId="522" priority="524" operator="greaterThan">
      <formula>13</formula>
    </cfRule>
  </conditionalFormatting>
  <conditionalFormatting sqref="S82">
    <cfRule type="cellIs" dxfId="521" priority="521" operator="lessThan">
      <formula>12</formula>
    </cfRule>
    <cfRule type="cellIs" dxfId="520" priority="522" operator="greaterThan">
      <formula>13</formula>
    </cfRule>
  </conditionalFormatting>
  <conditionalFormatting sqref="S82">
    <cfRule type="cellIs" dxfId="519" priority="519" operator="lessThan">
      <formula>12</formula>
    </cfRule>
    <cfRule type="cellIs" dxfId="518" priority="520" operator="greaterThan">
      <formula>13</formula>
    </cfRule>
  </conditionalFormatting>
  <conditionalFormatting sqref="S83">
    <cfRule type="cellIs" dxfId="517" priority="517" operator="lessThan">
      <formula>12</formula>
    </cfRule>
    <cfRule type="cellIs" dxfId="516" priority="518" operator="greaterThan">
      <formula>13</formula>
    </cfRule>
  </conditionalFormatting>
  <conditionalFormatting sqref="S83">
    <cfRule type="cellIs" dxfId="515" priority="515" operator="lessThan">
      <formula>12</formula>
    </cfRule>
    <cfRule type="cellIs" dxfId="514" priority="516" operator="greaterThan">
      <formula>13</formula>
    </cfRule>
  </conditionalFormatting>
  <conditionalFormatting sqref="S83">
    <cfRule type="cellIs" dxfId="513" priority="513" operator="lessThan">
      <formula>12</formula>
    </cfRule>
    <cfRule type="cellIs" dxfId="512" priority="514" operator="greaterThan">
      <formula>13</formula>
    </cfRule>
  </conditionalFormatting>
  <conditionalFormatting sqref="S83">
    <cfRule type="cellIs" dxfId="511" priority="511" operator="lessThan">
      <formula>12</formula>
    </cfRule>
    <cfRule type="cellIs" dxfId="510" priority="512" operator="greaterThan">
      <formula>13</formula>
    </cfRule>
  </conditionalFormatting>
  <conditionalFormatting sqref="S83">
    <cfRule type="cellIs" dxfId="509" priority="509" operator="lessThan">
      <formula>12</formula>
    </cfRule>
    <cfRule type="cellIs" dxfId="508" priority="510" operator="greaterThan">
      <formula>13</formula>
    </cfRule>
  </conditionalFormatting>
  <conditionalFormatting sqref="S83">
    <cfRule type="cellIs" dxfId="507" priority="507" operator="lessThan">
      <formula>12</formula>
    </cfRule>
    <cfRule type="cellIs" dxfId="506" priority="508" operator="greaterThan">
      <formula>13</formula>
    </cfRule>
  </conditionalFormatting>
  <conditionalFormatting sqref="S83">
    <cfRule type="cellIs" dxfId="505" priority="505" operator="lessThan">
      <formula>12</formula>
    </cfRule>
    <cfRule type="cellIs" dxfId="504" priority="506" operator="greaterThan">
      <formula>13</formula>
    </cfRule>
  </conditionalFormatting>
  <conditionalFormatting sqref="S83">
    <cfRule type="cellIs" dxfId="503" priority="503" operator="lessThan">
      <formula>12</formula>
    </cfRule>
    <cfRule type="cellIs" dxfId="502" priority="504" operator="greaterThan">
      <formula>13</formula>
    </cfRule>
  </conditionalFormatting>
  <conditionalFormatting sqref="S83">
    <cfRule type="cellIs" dxfId="501" priority="501" operator="lessThan">
      <formula>12</formula>
    </cfRule>
    <cfRule type="cellIs" dxfId="500" priority="502" operator="greaterThan">
      <formula>13</formula>
    </cfRule>
  </conditionalFormatting>
  <conditionalFormatting sqref="S83">
    <cfRule type="cellIs" dxfId="499" priority="499" operator="lessThan">
      <formula>12</formula>
    </cfRule>
    <cfRule type="cellIs" dxfId="498" priority="500" operator="greaterThan">
      <formula>13</formula>
    </cfRule>
  </conditionalFormatting>
  <conditionalFormatting sqref="S86">
    <cfRule type="cellIs" dxfId="497" priority="497" operator="lessThan">
      <formula>12</formula>
    </cfRule>
    <cfRule type="cellIs" dxfId="496" priority="498" operator="greaterThan">
      <formula>13</formula>
    </cfRule>
  </conditionalFormatting>
  <conditionalFormatting sqref="S86">
    <cfRule type="cellIs" dxfId="495" priority="495" operator="lessThan">
      <formula>12</formula>
    </cfRule>
    <cfRule type="cellIs" dxfId="494" priority="496" operator="greaterThan">
      <formula>13</formula>
    </cfRule>
  </conditionalFormatting>
  <conditionalFormatting sqref="S86">
    <cfRule type="cellIs" dxfId="493" priority="493" operator="lessThan">
      <formula>12</formula>
    </cfRule>
    <cfRule type="cellIs" dxfId="492" priority="494" operator="greaterThan">
      <formula>13</formula>
    </cfRule>
  </conditionalFormatting>
  <conditionalFormatting sqref="S86">
    <cfRule type="cellIs" dxfId="491" priority="491" operator="lessThan">
      <formula>12</formula>
    </cfRule>
    <cfRule type="cellIs" dxfId="490" priority="492" operator="greaterThan">
      <formula>13</formula>
    </cfRule>
  </conditionalFormatting>
  <conditionalFormatting sqref="S86">
    <cfRule type="cellIs" dxfId="489" priority="489" operator="lessThan">
      <formula>12</formula>
    </cfRule>
    <cfRule type="cellIs" dxfId="488" priority="490" operator="greaterThan">
      <formula>13</formula>
    </cfRule>
  </conditionalFormatting>
  <conditionalFormatting sqref="S86">
    <cfRule type="cellIs" dxfId="487" priority="487" operator="lessThan">
      <formula>12</formula>
    </cfRule>
    <cfRule type="cellIs" dxfId="486" priority="488" operator="greaterThan">
      <formula>13</formula>
    </cfRule>
  </conditionalFormatting>
  <conditionalFormatting sqref="S87">
    <cfRule type="cellIs" dxfId="485" priority="485" operator="lessThan">
      <formula>12</formula>
    </cfRule>
    <cfRule type="cellIs" dxfId="484" priority="486" operator="greaterThan">
      <formula>13</formula>
    </cfRule>
  </conditionalFormatting>
  <conditionalFormatting sqref="S87">
    <cfRule type="cellIs" dxfId="483" priority="483" operator="lessThan">
      <formula>12</formula>
    </cfRule>
    <cfRule type="cellIs" dxfId="482" priority="484" operator="greaterThan">
      <formula>13</formula>
    </cfRule>
  </conditionalFormatting>
  <conditionalFormatting sqref="S87">
    <cfRule type="cellIs" dxfId="481" priority="481" operator="lessThan">
      <formula>12</formula>
    </cfRule>
    <cfRule type="cellIs" dxfId="480" priority="482" operator="greaterThan">
      <formula>13</formula>
    </cfRule>
  </conditionalFormatting>
  <conditionalFormatting sqref="S87">
    <cfRule type="cellIs" dxfId="479" priority="479" operator="lessThan">
      <formula>12</formula>
    </cfRule>
    <cfRule type="cellIs" dxfId="478" priority="480" operator="greaterThan">
      <formula>13</formula>
    </cfRule>
  </conditionalFormatting>
  <conditionalFormatting sqref="S87">
    <cfRule type="cellIs" dxfId="477" priority="477" operator="lessThan">
      <formula>12</formula>
    </cfRule>
    <cfRule type="cellIs" dxfId="476" priority="478" operator="greaterThan">
      <formula>13</formula>
    </cfRule>
  </conditionalFormatting>
  <conditionalFormatting sqref="S87">
    <cfRule type="cellIs" dxfId="475" priority="475" operator="lessThan">
      <formula>12</formula>
    </cfRule>
    <cfRule type="cellIs" dxfId="474" priority="476" operator="greaterThan">
      <formula>13</formula>
    </cfRule>
  </conditionalFormatting>
  <conditionalFormatting sqref="S87">
    <cfRule type="cellIs" dxfId="473" priority="473" operator="lessThan">
      <formula>12</formula>
    </cfRule>
    <cfRule type="cellIs" dxfId="472" priority="474" operator="greaterThan">
      <formula>13</formula>
    </cfRule>
  </conditionalFormatting>
  <conditionalFormatting sqref="S87">
    <cfRule type="cellIs" dxfId="471" priority="471" operator="lessThan">
      <formula>12</formula>
    </cfRule>
    <cfRule type="cellIs" dxfId="470" priority="472" operator="greaterThan">
      <formula>13</formula>
    </cfRule>
  </conditionalFormatting>
  <conditionalFormatting sqref="S87">
    <cfRule type="cellIs" dxfId="469" priority="469" operator="lessThan">
      <formula>12</formula>
    </cfRule>
    <cfRule type="cellIs" dxfId="468" priority="470" operator="greaterThan">
      <formula>13</formula>
    </cfRule>
  </conditionalFormatting>
  <conditionalFormatting sqref="S87">
    <cfRule type="cellIs" dxfId="467" priority="467" operator="lessThan">
      <formula>12</formula>
    </cfRule>
    <cfRule type="cellIs" dxfId="466" priority="468" operator="greaterThan">
      <formula>13</formula>
    </cfRule>
  </conditionalFormatting>
  <conditionalFormatting sqref="S87">
    <cfRule type="cellIs" dxfId="465" priority="465" operator="lessThan">
      <formula>12</formula>
    </cfRule>
    <cfRule type="cellIs" dxfId="464" priority="466" operator="greaterThan">
      <formula>13</formula>
    </cfRule>
  </conditionalFormatting>
  <conditionalFormatting sqref="S87">
    <cfRule type="cellIs" dxfId="463" priority="463" operator="lessThan">
      <formula>12</formula>
    </cfRule>
    <cfRule type="cellIs" dxfId="462" priority="464" operator="greaterThan">
      <formula>13</formula>
    </cfRule>
  </conditionalFormatting>
  <conditionalFormatting sqref="S87">
    <cfRule type="cellIs" dxfId="461" priority="461" operator="lessThan">
      <formula>12</formula>
    </cfRule>
    <cfRule type="cellIs" dxfId="460" priority="462" operator="greaterThan">
      <formula>13</formula>
    </cfRule>
  </conditionalFormatting>
  <conditionalFormatting sqref="S87">
    <cfRule type="cellIs" dxfId="459" priority="459" operator="lessThan">
      <formula>12</formula>
    </cfRule>
    <cfRule type="cellIs" dxfId="458" priority="460" operator="greaterThan">
      <formula>13</formula>
    </cfRule>
  </conditionalFormatting>
  <conditionalFormatting sqref="S87">
    <cfRule type="cellIs" dxfId="457" priority="457" operator="lessThan">
      <formula>12</formula>
    </cfRule>
    <cfRule type="cellIs" dxfId="456" priority="458" operator="greaterThan">
      <formula>13</formula>
    </cfRule>
  </conditionalFormatting>
  <conditionalFormatting sqref="S87">
    <cfRule type="cellIs" dxfId="455" priority="455" operator="lessThan">
      <formula>12</formula>
    </cfRule>
    <cfRule type="cellIs" dxfId="454" priority="456" operator="greaterThan">
      <formula>13</formula>
    </cfRule>
  </conditionalFormatting>
  <conditionalFormatting sqref="S87">
    <cfRule type="cellIs" dxfId="453" priority="453" operator="lessThan">
      <formula>12</formula>
    </cfRule>
    <cfRule type="cellIs" dxfId="452" priority="454" operator="greaterThan">
      <formula>13</formula>
    </cfRule>
  </conditionalFormatting>
  <conditionalFormatting sqref="S87">
    <cfRule type="cellIs" dxfId="451" priority="451" operator="lessThan">
      <formula>12</formula>
    </cfRule>
    <cfRule type="cellIs" dxfId="450" priority="452" operator="greaterThan">
      <formula>13</formula>
    </cfRule>
  </conditionalFormatting>
  <conditionalFormatting sqref="S87">
    <cfRule type="cellIs" dxfId="449" priority="449" operator="lessThan">
      <formula>12</formula>
    </cfRule>
    <cfRule type="cellIs" dxfId="448" priority="450" operator="greaterThan">
      <formula>13</formula>
    </cfRule>
  </conditionalFormatting>
  <conditionalFormatting sqref="S87">
    <cfRule type="cellIs" dxfId="447" priority="447" operator="lessThan">
      <formula>12</formula>
    </cfRule>
    <cfRule type="cellIs" dxfId="446" priority="448" operator="greaterThan">
      <formula>13</formula>
    </cfRule>
  </conditionalFormatting>
  <conditionalFormatting sqref="S87">
    <cfRule type="cellIs" dxfId="445" priority="445" operator="lessThan">
      <formula>12</formula>
    </cfRule>
    <cfRule type="cellIs" dxfId="444" priority="446" operator="greaterThan">
      <formula>13</formula>
    </cfRule>
  </conditionalFormatting>
  <conditionalFormatting sqref="S89">
    <cfRule type="cellIs" dxfId="443" priority="443" operator="lessThan">
      <formula>12</formula>
    </cfRule>
    <cfRule type="cellIs" dxfId="442" priority="444" operator="greaterThan">
      <formula>13</formula>
    </cfRule>
  </conditionalFormatting>
  <conditionalFormatting sqref="S89">
    <cfRule type="cellIs" dxfId="441" priority="441" operator="lessThan">
      <formula>12</formula>
    </cfRule>
    <cfRule type="cellIs" dxfId="440" priority="442" operator="greaterThan">
      <formula>13</formula>
    </cfRule>
  </conditionalFormatting>
  <conditionalFormatting sqref="S89">
    <cfRule type="cellIs" dxfId="439" priority="439" operator="lessThan">
      <formula>12</formula>
    </cfRule>
    <cfRule type="cellIs" dxfId="438" priority="440" operator="greaterThan">
      <formula>13</formula>
    </cfRule>
  </conditionalFormatting>
  <conditionalFormatting sqref="S89">
    <cfRule type="cellIs" dxfId="437" priority="437" operator="lessThan">
      <formula>12</formula>
    </cfRule>
    <cfRule type="cellIs" dxfId="436" priority="438" operator="greaterThan">
      <formula>13</formula>
    </cfRule>
  </conditionalFormatting>
  <conditionalFormatting sqref="S89">
    <cfRule type="cellIs" dxfId="435" priority="435" operator="lessThan">
      <formula>12</formula>
    </cfRule>
    <cfRule type="cellIs" dxfId="434" priority="436" operator="greaterThan">
      <formula>13</formula>
    </cfRule>
  </conditionalFormatting>
  <conditionalFormatting sqref="S89">
    <cfRule type="cellIs" dxfId="433" priority="433" operator="lessThan">
      <formula>12</formula>
    </cfRule>
    <cfRule type="cellIs" dxfId="432" priority="434" operator="greaterThan">
      <formula>13</formula>
    </cfRule>
  </conditionalFormatting>
  <conditionalFormatting sqref="S89">
    <cfRule type="cellIs" dxfId="431" priority="431" operator="lessThan">
      <formula>12</formula>
    </cfRule>
    <cfRule type="cellIs" dxfId="430" priority="432" operator="greaterThan">
      <formula>13</formula>
    </cfRule>
  </conditionalFormatting>
  <conditionalFormatting sqref="S89">
    <cfRule type="cellIs" dxfId="429" priority="429" operator="lessThan">
      <formula>12</formula>
    </cfRule>
    <cfRule type="cellIs" dxfId="428" priority="430" operator="greaterThan">
      <formula>13</formula>
    </cfRule>
  </conditionalFormatting>
  <conditionalFormatting sqref="S89">
    <cfRule type="cellIs" dxfId="427" priority="427" operator="lessThan">
      <formula>12</formula>
    </cfRule>
    <cfRule type="cellIs" dxfId="426" priority="428" operator="greaterThan">
      <formula>13</formula>
    </cfRule>
  </conditionalFormatting>
  <conditionalFormatting sqref="S95">
    <cfRule type="cellIs" dxfId="425" priority="425" operator="lessThan">
      <formula>12</formula>
    </cfRule>
    <cfRule type="cellIs" dxfId="424" priority="426" operator="greaterThan">
      <formula>13</formula>
    </cfRule>
  </conditionalFormatting>
  <conditionalFormatting sqref="S95">
    <cfRule type="cellIs" dxfId="423" priority="423" operator="lessThan">
      <formula>12</formula>
    </cfRule>
    <cfRule type="cellIs" dxfId="422" priority="424" operator="greaterThan">
      <formula>13</formula>
    </cfRule>
  </conditionalFormatting>
  <conditionalFormatting sqref="S95">
    <cfRule type="cellIs" dxfId="421" priority="421" operator="lessThan">
      <formula>12</formula>
    </cfRule>
    <cfRule type="cellIs" dxfId="420" priority="422" operator="greaterThan">
      <formula>13</formula>
    </cfRule>
  </conditionalFormatting>
  <conditionalFormatting sqref="S95">
    <cfRule type="cellIs" dxfId="419" priority="419" operator="lessThan">
      <formula>12</formula>
    </cfRule>
    <cfRule type="cellIs" dxfId="418" priority="420" operator="greaterThan">
      <formula>13</formula>
    </cfRule>
  </conditionalFormatting>
  <conditionalFormatting sqref="S95">
    <cfRule type="cellIs" dxfId="417" priority="417" operator="lessThan">
      <formula>12</formula>
    </cfRule>
    <cfRule type="cellIs" dxfId="416" priority="418" operator="greaterThan">
      <formula>13</formula>
    </cfRule>
  </conditionalFormatting>
  <conditionalFormatting sqref="S95">
    <cfRule type="cellIs" dxfId="415" priority="415" operator="lessThan">
      <formula>12</formula>
    </cfRule>
    <cfRule type="cellIs" dxfId="414" priority="416" operator="greaterThan">
      <formula>13</formula>
    </cfRule>
  </conditionalFormatting>
  <conditionalFormatting sqref="S95">
    <cfRule type="cellIs" dxfId="413" priority="413" operator="lessThan">
      <formula>12</formula>
    </cfRule>
    <cfRule type="cellIs" dxfId="412" priority="414" operator="greaterThan">
      <formula>13</formula>
    </cfRule>
  </conditionalFormatting>
  <conditionalFormatting sqref="S95">
    <cfRule type="cellIs" dxfId="411" priority="411" operator="lessThan">
      <formula>12</formula>
    </cfRule>
    <cfRule type="cellIs" dxfId="410" priority="412" operator="greaterThan">
      <formula>13</formula>
    </cfRule>
  </conditionalFormatting>
  <conditionalFormatting sqref="S95">
    <cfRule type="cellIs" dxfId="409" priority="409" operator="lessThan">
      <formula>12</formula>
    </cfRule>
    <cfRule type="cellIs" dxfId="408" priority="410" operator="greaterThan">
      <formula>13</formula>
    </cfRule>
  </conditionalFormatting>
  <conditionalFormatting sqref="S95">
    <cfRule type="cellIs" dxfId="407" priority="407" operator="lessThan">
      <formula>12</formula>
    </cfRule>
    <cfRule type="cellIs" dxfId="406" priority="408" operator="greaterThan">
      <formula>13</formula>
    </cfRule>
  </conditionalFormatting>
  <conditionalFormatting sqref="S95">
    <cfRule type="cellIs" dxfId="405" priority="405" operator="lessThan">
      <formula>12</formula>
    </cfRule>
    <cfRule type="cellIs" dxfId="404" priority="406" operator="greaterThan">
      <formula>13</formula>
    </cfRule>
  </conditionalFormatting>
  <conditionalFormatting sqref="S95">
    <cfRule type="cellIs" dxfId="403" priority="403" operator="lessThan">
      <formula>12</formula>
    </cfRule>
    <cfRule type="cellIs" dxfId="402" priority="404" operator="greaterThan">
      <formula>13</formula>
    </cfRule>
  </conditionalFormatting>
  <conditionalFormatting sqref="S95">
    <cfRule type="cellIs" dxfId="401" priority="401" operator="lessThan">
      <formula>12</formula>
    </cfRule>
    <cfRule type="cellIs" dxfId="400" priority="402" operator="greaterThan">
      <formula>13</formula>
    </cfRule>
  </conditionalFormatting>
  <conditionalFormatting sqref="S95">
    <cfRule type="cellIs" dxfId="399" priority="399" operator="lessThan">
      <formula>12</formula>
    </cfRule>
    <cfRule type="cellIs" dxfId="398" priority="400" operator="greaterThan">
      <formula>13</formula>
    </cfRule>
  </conditionalFormatting>
  <conditionalFormatting sqref="S95">
    <cfRule type="cellIs" dxfId="397" priority="397" operator="lessThan">
      <formula>12</formula>
    </cfRule>
    <cfRule type="cellIs" dxfId="396" priority="398" operator="greaterThan">
      <formula>13</formula>
    </cfRule>
  </conditionalFormatting>
  <conditionalFormatting sqref="S95">
    <cfRule type="cellIs" dxfId="395" priority="395" operator="lessThan">
      <formula>12</formula>
    </cfRule>
    <cfRule type="cellIs" dxfId="394" priority="396" operator="greaterThan">
      <formula>13</formula>
    </cfRule>
  </conditionalFormatting>
  <conditionalFormatting sqref="S95">
    <cfRule type="cellIs" dxfId="393" priority="393" operator="lessThan">
      <formula>12</formula>
    </cfRule>
    <cfRule type="cellIs" dxfId="392" priority="394" operator="greaterThan">
      <formula>13</formula>
    </cfRule>
  </conditionalFormatting>
  <conditionalFormatting sqref="S95">
    <cfRule type="cellIs" dxfId="391" priority="391" operator="lessThan">
      <formula>12</formula>
    </cfRule>
    <cfRule type="cellIs" dxfId="390" priority="392" operator="greaterThan">
      <formula>13</formula>
    </cfRule>
  </conditionalFormatting>
  <conditionalFormatting sqref="S95">
    <cfRule type="cellIs" dxfId="389" priority="389" operator="lessThan">
      <formula>12</formula>
    </cfRule>
    <cfRule type="cellIs" dxfId="388" priority="390" operator="greaterThan">
      <formula>13</formula>
    </cfRule>
  </conditionalFormatting>
  <conditionalFormatting sqref="S95">
    <cfRule type="cellIs" dxfId="387" priority="387" operator="lessThan">
      <formula>12</formula>
    </cfRule>
    <cfRule type="cellIs" dxfId="386" priority="388" operator="greaterThan">
      <formula>13</formula>
    </cfRule>
  </conditionalFormatting>
  <conditionalFormatting sqref="S96">
    <cfRule type="cellIs" dxfId="385" priority="385" operator="lessThan">
      <formula>12</formula>
    </cfRule>
    <cfRule type="cellIs" dxfId="384" priority="386" operator="greaterThan">
      <formula>13</formula>
    </cfRule>
  </conditionalFormatting>
  <conditionalFormatting sqref="S96">
    <cfRule type="cellIs" dxfId="383" priority="383" operator="lessThan">
      <formula>12</formula>
    </cfRule>
    <cfRule type="cellIs" dxfId="382" priority="384" operator="greaterThan">
      <formula>13</formula>
    </cfRule>
  </conditionalFormatting>
  <conditionalFormatting sqref="S96">
    <cfRule type="cellIs" dxfId="381" priority="381" operator="lessThan">
      <formula>12</formula>
    </cfRule>
    <cfRule type="cellIs" dxfId="380" priority="382" operator="greaterThan">
      <formula>13</formula>
    </cfRule>
  </conditionalFormatting>
  <conditionalFormatting sqref="S96">
    <cfRule type="cellIs" dxfId="379" priority="379" operator="lessThan">
      <formula>12</formula>
    </cfRule>
    <cfRule type="cellIs" dxfId="378" priority="380" operator="greaterThan">
      <formula>13</formula>
    </cfRule>
  </conditionalFormatting>
  <conditionalFormatting sqref="S96">
    <cfRule type="cellIs" dxfId="377" priority="377" operator="lessThan">
      <formula>12</formula>
    </cfRule>
    <cfRule type="cellIs" dxfId="376" priority="378" operator="greaterThan">
      <formula>13</formula>
    </cfRule>
  </conditionalFormatting>
  <conditionalFormatting sqref="S96">
    <cfRule type="cellIs" dxfId="375" priority="375" operator="lessThan">
      <formula>12</formula>
    </cfRule>
    <cfRule type="cellIs" dxfId="374" priority="376" operator="greaterThan">
      <formula>13</formula>
    </cfRule>
  </conditionalFormatting>
  <conditionalFormatting sqref="S96">
    <cfRule type="cellIs" dxfId="373" priority="373" operator="lessThan">
      <formula>12</formula>
    </cfRule>
    <cfRule type="cellIs" dxfId="372" priority="374" operator="greaterThan">
      <formula>13</formula>
    </cfRule>
  </conditionalFormatting>
  <conditionalFormatting sqref="S96">
    <cfRule type="cellIs" dxfId="371" priority="371" operator="lessThan">
      <formula>12</formula>
    </cfRule>
    <cfRule type="cellIs" dxfId="370" priority="372" operator="greaterThan">
      <formula>13</formula>
    </cfRule>
  </conditionalFormatting>
  <conditionalFormatting sqref="S96">
    <cfRule type="cellIs" dxfId="369" priority="369" operator="lessThan">
      <formula>12</formula>
    </cfRule>
    <cfRule type="cellIs" dxfId="368" priority="370" operator="greaterThan">
      <formula>13</formula>
    </cfRule>
  </conditionalFormatting>
  <conditionalFormatting sqref="S96">
    <cfRule type="cellIs" dxfId="367" priority="367" operator="lessThan">
      <formula>12</formula>
    </cfRule>
    <cfRule type="cellIs" dxfId="366" priority="368" operator="greaterThan">
      <formula>13</formula>
    </cfRule>
  </conditionalFormatting>
  <conditionalFormatting sqref="S96">
    <cfRule type="cellIs" dxfId="365" priority="365" operator="lessThan">
      <formula>12</formula>
    </cfRule>
    <cfRule type="cellIs" dxfId="364" priority="366" operator="greaterThan">
      <formula>13</formula>
    </cfRule>
  </conditionalFormatting>
  <conditionalFormatting sqref="S97">
    <cfRule type="cellIs" dxfId="363" priority="363" operator="lessThan">
      <formula>12</formula>
    </cfRule>
    <cfRule type="cellIs" dxfId="362" priority="364" operator="greaterThan">
      <formula>13</formula>
    </cfRule>
  </conditionalFormatting>
  <conditionalFormatting sqref="S97">
    <cfRule type="cellIs" dxfId="361" priority="361" operator="lessThan">
      <formula>12</formula>
    </cfRule>
    <cfRule type="cellIs" dxfId="360" priority="362" operator="greaterThan">
      <formula>13</formula>
    </cfRule>
  </conditionalFormatting>
  <conditionalFormatting sqref="S97">
    <cfRule type="cellIs" dxfId="359" priority="359" operator="lessThan">
      <formula>12</formula>
    </cfRule>
    <cfRule type="cellIs" dxfId="358" priority="360" operator="greaterThan">
      <formula>13</formula>
    </cfRule>
  </conditionalFormatting>
  <conditionalFormatting sqref="S97">
    <cfRule type="cellIs" dxfId="357" priority="357" operator="lessThan">
      <formula>12</formula>
    </cfRule>
    <cfRule type="cellIs" dxfId="356" priority="358" operator="greaterThan">
      <formula>13</formula>
    </cfRule>
  </conditionalFormatting>
  <conditionalFormatting sqref="S97">
    <cfRule type="cellIs" dxfId="355" priority="355" operator="lessThan">
      <formula>12</formula>
    </cfRule>
    <cfRule type="cellIs" dxfId="354" priority="356" operator="greaterThan">
      <formula>13</formula>
    </cfRule>
  </conditionalFormatting>
  <conditionalFormatting sqref="S97">
    <cfRule type="cellIs" dxfId="353" priority="353" operator="lessThan">
      <formula>12</formula>
    </cfRule>
    <cfRule type="cellIs" dxfId="352" priority="354" operator="greaterThan">
      <formula>13</formula>
    </cfRule>
  </conditionalFormatting>
  <conditionalFormatting sqref="S97">
    <cfRule type="cellIs" dxfId="351" priority="351" operator="lessThan">
      <formula>12</formula>
    </cfRule>
    <cfRule type="cellIs" dxfId="350" priority="352" operator="greaterThan">
      <formula>13</formula>
    </cfRule>
  </conditionalFormatting>
  <conditionalFormatting sqref="S97">
    <cfRule type="cellIs" dxfId="349" priority="349" operator="lessThan">
      <formula>12</formula>
    </cfRule>
    <cfRule type="cellIs" dxfId="348" priority="350" operator="greaterThan">
      <formula>13</formula>
    </cfRule>
  </conditionalFormatting>
  <conditionalFormatting sqref="S97">
    <cfRule type="cellIs" dxfId="347" priority="347" operator="lessThan">
      <formula>12</formula>
    </cfRule>
    <cfRule type="cellIs" dxfId="346" priority="348" operator="greaterThan">
      <formula>13</formula>
    </cfRule>
  </conditionalFormatting>
  <conditionalFormatting sqref="S97">
    <cfRule type="cellIs" dxfId="345" priority="345" operator="lessThan">
      <formula>12</formula>
    </cfRule>
    <cfRule type="cellIs" dxfId="344" priority="346" operator="greaterThan">
      <formula>13</formula>
    </cfRule>
  </conditionalFormatting>
  <conditionalFormatting sqref="S97">
    <cfRule type="cellIs" dxfId="343" priority="343" operator="lessThan">
      <formula>12</formula>
    </cfRule>
    <cfRule type="cellIs" dxfId="342" priority="344" operator="greaterThan">
      <formula>13</formula>
    </cfRule>
  </conditionalFormatting>
  <conditionalFormatting sqref="S97">
    <cfRule type="cellIs" dxfId="341" priority="341" operator="lessThan">
      <formula>12</formula>
    </cfRule>
    <cfRule type="cellIs" dxfId="340" priority="342" operator="greaterThan">
      <formula>13</formula>
    </cfRule>
  </conditionalFormatting>
  <conditionalFormatting sqref="S97">
    <cfRule type="cellIs" dxfId="339" priority="339" operator="lessThan">
      <formula>12</formula>
    </cfRule>
    <cfRule type="cellIs" dxfId="338" priority="340" operator="greaterThan">
      <formula>13</formula>
    </cfRule>
  </conditionalFormatting>
  <conditionalFormatting sqref="S101">
    <cfRule type="cellIs" dxfId="337" priority="337" operator="lessThan">
      <formula>12</formula>
    </cfRule>
    <cfRule type="cellIs" dxfId="336" priority="338" operator="greaterThan">
      <formula>13</formula>
    </cfRule>
  </conditionalFormatting>
  <conditionalFormatting sqref="S101">
    <cfRule type="cellIs" dxfId="335" priority="335" operator="lessThan">
      <formula>12</formula>
    </cfRule>
    <cfRule type="cellIs" dxfId="334" priority="336" operator="greaterThan">
      <formula>13</formula>
    </cfRule>
  </conditionalFormatting>
  <conditionalFormatting sqref="S101">
    <cfRule type="cellIs" dxfId="333" priority="333" operator="lessThan">
      <formula>12</formula>
    </cfRule>
    <cfRule type="cellIs" dxfId="332" priority="334" operator="greaterThan">
      <formula>13</formula>
    </cfRule>
  </conditionalFormatting>
  <conditionalFormatting sqref="S101">
    <cfRule type="cellIs" dxfId="331" priority="331" operator="lessThan">
      <formula>12</formula>
    </cfRule>
    <cfRule type="cellIs" dxfId="330" priority="332" operator="greaterThan">
      <formula>13</formula>
    </cfRule>
  </conditionalFormatting>
  <conditionalFormatting sqref="S101">
    <cfRule type="cellIs" dxfId="329" priority="329" operator="lessThan">
      <formula>12</formula>
    </cfRule>
    <cfRule type="cellIs" dxfId="328" priority="330" operator="greaterThan">
      <formula>13</formula>
    </cfRule>
  </conditionalFormatting>
  <conditionalFormatting sqref="S101">
    <cfRule type="cellIs" dxfId="327" priority="327" operator="lessThan">
      <formula>12</formula>
    </cfRule>
    <cfRule type="cellIs" dxfId="326" priority="328" operator="greaterThan">
      <formula>13</formula>
    </cfRule>
  </conditionalFormatting>
  <conditionalFormatting sqref="S101">
    <cfRule type="cellIs" dxfId="325" priority="325" operator="lessThan">
      <formula>12</formula>
    </cfRule>
    <cfRule type="cellIs" dxfId="324" priority="326" operator="greaterThan">
      <formula>13</formula>
    </cfRule>
  </conditionalFormatting>
  <conditionalFormatting sqref="S101">
    <cfRule type="cellIs" dxfId="323" priority="323" operator="lessThan">
      <formula>12</formula>
    </cfRule>
    <cfRule type="cellIs" dxfId="322" priority="324" operator="greaterThan">
      <formula>13</formula>
    </cfRule>
  </conditionalFormatting>
  <conditionalFormatting sqref="S101">
    <cfRule type="cellIs" dxfId="321" priority="321" operator="lessThan">
      <formula>12</formula>
    </cfRule>
    <cfRule type="cellIs" dxfId="320" priority="322" operator="greaterThan">
      <formula>13</formula>
    </cfRule>
  </conditionalFormatting>
  <conditionalFormatting sqref="S101">
    <cfRule type="cellIs" dxfId="319" priority="319" operator="lessThan">
      <formula>12</formula>
    </cfRule>
    <cfRule type="cellIs" dxfId="318" priority="320" operator="greaterThan">
      <formula>13</formula>
    </cfRule>
  </conditionalFormatting>
  <conditionalFormatting sqref="S101">
    <cfRule type="cellIs" dxfId="317" priority="317" operator="lessThan">
      <formula>12</formula>
    </cfRule>
    <cfRule type="cellIs" dxfId="316" priority="318" operator="greaterThan">
      <formula>13</formula>
    </cfRule>
  </conditionalFormatting>
  <conditionalFormatting sqref="S101">
    <cfRule type="cellIs" dxfId="315" priority="315" operator="lessThan">
      <formula>12</formula>
    </cfRule>
    <cfRule type="cellIs" dxfId="314" priority="316" operator="greaterThan">
      <formula>13</formula>
    </cfRule>
  </conditionalFormatting>
  <conditionalFormatting sqref="S101">
    <cfRule type="cellIs" dxfId="313" priority="313" operator="lessThan">
      <formula>12</formula>
    </cfRule>
    <cfRule type="cellIs" dxfId="312" priority="314" operator="greaterThan">
      <formula>13</formula>
    </cfRule>
  </conditionalFormatting>
  <conditionalFormatting sqref="S101">
    <cfRule type="cellIs" dxfId="311" priority="311" operator="lessThan">
      <formula>12</formula>
    </cfRule>
    <cfRule type="cellIs" dxfId="310" priority="312" operator="greaterThan">
      <formula>13</formula>
    </cfRule>
  </conditionalFormatting>
  <conditionalFormatting sqref="S101">
    <cfRule type="cellIs" dxfId="309" priority="309" operator="lessThan">
      <formula>12</formula>
    </cfRule>
    <cfRule type="cellIs" dxfId="308" priority="310" operator="greaterThan">
      <formula>13</formula>
    </cfRule>
  </conditionalFormatting>
  <conditionalFormatting sqref="S101">
    <cfRule type="cellIs" dxfId="307" priority="307" operator="lessThan">
      <formula>12</formula>
    </cfRule>
    <cfRule type="cellIs" dxfId="306" priority="308" operator="greaterThan">
      <formula>13</formula>
    </cfRule>
  </conditionalFormatting>
  <conditionalFormatting sqref="S101">
    <cfRule type="cellIs" dxfId="305" priority="305" operator="lessThan">
      <formula>12</formula>
    </cfRule>
    <cfRule type="cellIs" dxfId="304" priority="306" operator="greaterThan">
      <formula>13</formula>
    </cfRule>
  </conditionalFormatting>
  <conditionalFormatting sqref="S101">
    <cfRule type="cellIs" dxfId="303" priority="303" operator="lessThan">
      <formula>12</formula>
    </cfRule>
    <cfRule type="cellIs" dxfId="302" priority="304" operator="greaterThan">
      <formula>13</formula>
    </cfRule>
  </conditionalFormatting>
  <conditionalFormatting sqref="S101">
    <cfRule type="cellIs" dxfId="301" priority="301" operator="lessThan">
      <formula>12</formula>
    </cfRule>
    <cfRule type="cellIs" dxfId="300" priority="302" operator="greaterThan">
      <formula>13</formula>
    </cfRule>
  </conditionalFormatting>
  <conditionalFormatting sqref="S101">
    <cfRule type="cellIs" dxfId="299" priority="299" operator="lessThan">
      <formula>12</formula>
    </cfRule>
    <cfRule type="cellIs" dxfId="298" priority="300" operator="greaterThan">
      <formula>13</formula>
    </cfRule>
  </conditionalFormatting>
  <conditionalFormatting sqref="S101">
    <cfRule type="cellIs" dxfId="297" priority="297" operator="lessThan">
      <formula>12</formula>
    </cfRule>
    <cfRule type="cellIs" dxfId="296" priority="298" operator="greaterThan">
      <formula>13</formula>
    </cfRule>
  </conditionalFormatting>
  <conditionalFormatting sqref="S101">
    <cfRule type="cellIs" dxfId="295" priority="295" operator="lessThan">
      <formula>12</formula>
    </cfRule>
    <cfRule type="cellIs" dxfId="294" priority="296" operator="greaterThan">
      <formula>13</formula>
    </cfRule>
  </conditionalFormatting>
  <conditionalFormatting sqref="S101">
    <cfRule type="cellIs" dxfId="293" priority="293" operator="lessThan">
      <formula>12</formula>
    </cfRule>
    <cfRule type="cellIs" dxfId="292" priority="294" operator="greaterThan">
      <formula>13</formula>
    </cfRule>
  </conditionalFormatting>
  <conditionalFormatting sqref="S101">
    <cfRule type="cellIs" dxfId="291" priority="291" operator="lessThan">
      <formula>12</formula>
    </cfRule>
    <cfRule type="cellIs" dxfId="290" priority="292" operator="greaterThan">
      <formula>13</formula>
    </cfRule>
  </conditionalFormatting>
  <conditionalFormatting sqref="S101">
    <cfRule type="cellIs" dxfId="289" priority="289" operator="lessThan">
      <formula>12</formula>
    </cfRule>
    <cfRule type="cellIs" dxfId="288" priority="290" operator="greaterThan">
      <formula>13</formula>
    </cfRule>
  </conditionalFormatting>
  <conditionalFormatting sqref="S101">
    <cfRule type="cellIs" dxfId="287" priority="287" operator="lessThan">
      <formula>12</formula>
    </cfRule>
    <cfRule type="cellIs" dxfId="286" priority="288" operator="greaterThan">
      <formula>13</formula>
    </cfRule>
  </conditionalFormatting>
  <conditionalFormatting sqref="S101">
    <cfRule type="cellIs" dxfId="285" priority="285" operator="lessThan">
      <formula>12</formula>
    </cfRule>
    <cfRule type="cellIs" dxfId="284" priority="286" operator="greaterThan">
      <formula>13</formula>
    </cfRule>
  </conditionalFormatting>
  <conditionalFormatting sqref="S102">
    <cfRule type="cellIs" dxfId="283" priority="283" operator="lessThan">
      <formula>12</formula>
    </cfRule>
    <cfRule type="cellIs" dxfId="282" priority="284" operator="greaterThan">
      <formula>13</formula>
    </cfRule>
  </conditionalFormatting>
  <conditionalFormatting sqref="S103">
    <cfRule type="cellIs" dxfId="281" priority="281" operator="lessThan">
      <formula>12</formula>
    </cfRule>
    <cfRule type="cellIs" dxfId="280" priority="282" operator="greaterThan">
      <formula>13</formula>
    </cfRule>
  </conditionalFormatting>
  <conditionalFormatting sqref="S103">
    <cfRule type="cellIs" dxfId="279" priority="279" operator="lessThan">
      <formula>12</formula>
    </cfRule>
    <cfRule type="cellIs" dxfId="278" priority="280" operator="greaterThan">
      <formula>13</formula>
    </cfRule>
  </conditionalFormatting>
  <conditionalFormatting sqref="S103">
    <cfRule type="cellIs" dxfId="277" priority="277" operator="lessThan">
      <formula>12</formula>
    </cfRule>
    <cfRule type="cellIs" dxfId="276" priority="278" operator="greaterThan">
      <formula>13</formula>
    </cfRule>
  </conditionalFormatting>
  <conditionalFormatting sqref="S103">
    <cfRule type="cellIs" dxfId="275" priority="275" operator="lessThan">
      <formula>12</formula>
    </cfRule>
    <cfRule type="cellIs" dxfId="274" priority="276" operator="greaterThan">
      <formula>13</formula>
    </cfRule>
  </conditionalFormatting>
  <conditionalFormatting sqref="S103">
    <cfRule type="cellIs" dxfId="273" priority="273" operator="lessThan">
      <formula>12</formula>
    </cfRule>
    <cfRule type="cellIs" dxfId="272" priority="274" operator="greaterThan">
      <formula>13</formula>
    </cfRule>
  </conditionalFormatting>
  <conditionalFormatting sqref="S103">
    <cfRule type="cellIs" dxfId="271" priority="271" operator="lessThan">
      <formula>12</formula>
    </cfRule>
    <cfRule type="cellIs" dxfId="270" priority="272" operator="greaterThan">
      <formula>13</formula>
    </cfRule>
  </conditionalFormatting>
  <conditionalFormatting sqref="S103">
    <cfRule type="cellIs" dxfId="269" priority="269" operator="lessThan">
      <formula>12</formula>
    </cfRule>
    <cfRule type="cellIs" dxfId="268" priority="270" operator="greaterThan">
      <formula>13</formula>
    </cfRule>
  </conditionalFormatting>
  <conditionalFormatting sqref="S103">
    <cfRule type="cellIs" dxfId="267" priority="267" operator="lessThan">
      <formula>12</formula>
    </cfRule>
    <cfRule type="cellIs" dxfId="266" priority="268" operator="greaterThan">
      <formula>13</formula>
    </cfRule>
  </conditionalFormatting>
  <conditionalFormatting sqref="S103">
    <cfRule type="cellIs" dxfId="265" priority="265" operator="lessThan">
      <formula>12</formula>
    </cfRule>
    <cfRule type="cellIs" dxfId="264" priority="266" operator="greaterThan">
      <formula>13</formula>
    </cfRule>
  </conditionalFormatting>
  <conditionalFormatting sqref="S103">
    <cfRule type="cellIs" dxfId="263" priority="263" operator="lessThan">
      <formula>12</formula>
    </cfRule>
    <cfRule type="cellIs" dxfId="262" priority="264" operator="greaterThan">
      <formula>13</formula>
    </cfRule>
  </conditionalFormatting>
  <conditionalFormatting sqref="S103">
    <cfRule type="cellIs" dxfId="261" priority="261" operator="lessThan">
      <formula>12</formula>
    </cfRule>
    <cfRule type="cellIs" dxfId="260" priority="262" operator="greaterThan">
      <formula>13</formula>
    </cfRule>
  </conditionalFormatting>
  <conditionalFormatting sqref="S103">
    <cfRule type="cellIs" dxfId="259" priority="259" operator="lessThan">
      <formula>12</formula>
    </cfRule>
    <cfRule type="cellIs" dxfId="258" priority="260" operator="greaterThan">
      <formula>13</formula>
    </cfRule>
  </conditionalFormatting>
  <conditionalFormatting sqref="S103">
    <cfRule type="cellIs" dxfId="257" priority="257" operator="lessThan">
      <formula>12</formula>
    </cfRule>
    <cfRule type="cellIs" dxfId="256" priority="258" operator="greaterThan">
      <formula>13</formula>
    </cfRule>
  </conditionalFormatting>
  <conditionalFormatting sqref="S104">
    <cfRule type="cellIs" dxfId="255" priority="255" operator="lessThan">
      <formula>12</formula>
    </cfRule>
    <cfRule type="cellIs" dxfId="254" priority="256" operator="greaterThan">
      <formula>13</formula>
    </cfRule>
  </conditionalFormatting>
  <conditionalFormatting sqref="S104">
    <cfRule type="cellIs" dxfId="253" priority="253" operator="lessThan">
      <formula>12</formula>
    </cfRule>
    <cfRule type="cellIs" dxfId="252" priority="254" operator="greaterThan">
      <formula>13</formula>
    </cfRule>
  </conditionalFormatting>
  <conditionalFormatting sqref="S104">
    <cfRule type="cellIs" dxfId="251" priority="251" operator="lessThan">
      <formula>12</formula>
    </cfRule>
    <cfRule type="cellIs" dxfId="250" priority="252" operator="greaterThan">
      <formula>13</formula>
    </cfRule>
  </conditionalFormatting>
  <conditionalFormatting sqref="S104">
    <cfRule type="cellIs" dxfId="249" priority="249" operator="lessThan">
      <formula>12</formula>
    </cfRule>
    <cfRule type="cellIs" dxfId="248" priority="250" operator="greaterThan">
      <formula>13</formula>
    </cfRule>
  </conditionalFormatting>
  <conditionalFormatting sqref="S104">
    <cfRule type="cellIs" dxfId="247" priority="247" operator="lessThan">
      <formula>12</formula>
    </cfRule>
    <cfRule type="cellIs" dxfId="246" priority="248" operator="greaterThan">
      <formula>13</formula>
    </cfRule>
  </conditionalFormatting>
  <conditionalFormatting sqref="S104">
    <cfRule type="cellIs" dxfId="245" priority="245" operator="lessThan">
      <formula>12</formula>
    </cfRule>
    <cfRule type="cellIs" dxfId="244" priority="246" operator="greaterThan">
      <formula>13</formula>
    </cfRule>
  </conditionalFormatting>
  <conditionalFormatting sqref="S104">
    <cfRule type="cellIs" dxfId="243" priority="243" operator="lessThan">
      <formula>12</formula>
    </cfRule>
    <cfRule type="cellIs" dxfId="242" priority="244" operator="greaterThan">
      <formula>13</formula>
    </cfRule>
  </conditionalFormatting>
  <conditionalFormatting sqref="S104">
    <cfRule type="cellIs" dxfId="241" priority="241" operator="lessThan">
      <formula>12</formula>
    </cfRule>
    <cfRule type="cellIs" dxfId="240" priority="242" operator="greaterThan">
      <formula>13</formula>
    </cfRule>
  </conditionalFormatting>
  <conditionalFormatting sqref="S104">
    <cfRule type="cellIs" dxfId="239" priority="239" operator="lessThan">
      <formula>12</formula>
    </cfRule>
    <cfRule type="cellIs" dxfId="238" priority="240" operator="greaterThan">
      <formula>13</formula>
    </cfRule>
  </conditionalFormatting>
  <conditionalFormatting sqref="S104">
    <cfRule type="cellIs" dxfId="237" priority="237" operator="lessThan">
      <formula>12</formula>
    </cfRule>
    <cfRule type="cellIs" dxfId="236" priority="238" operator="greaterThan">
      <formula>13</formula>
    </cfRule>
  </conditionalFormatting>
  <conditionalFormatting sqref="S104">
    <cfRule type="cellIs" dxfId="235" priority="235" operator="lessThan">
      <formula>12</formula>
    </cfRule>
    <cfRule type="cellIs" dxfId="234" priority="236" operator="greaterThan">
      <formula>13</formula>
    </cfRule>
  </conditionalFormatting>
  <conditionalFormatting sqref="S104">
    <cfRule type="cellIs" dxfId="233" priority="233" operator="lessThan">
      <formula>12</formula>
    </cfRule>
    <cfRule type="cellIs" dxfId="232" priority="234" operator="greaterThan">
      <formula>13</formula>
    </cfRule>
  </conditionalFormatting>
  <conditionalFormatting sqref="S104">
    <cfRule type="cellIs" dxfId="231" priority="231" operator="lessThan">
      <formula>12</formula>
    </cfRule>
    <cfRule type="cellIs" dxfId="230" priority="232" operator="greaterThan">
      <formula>13</formula>
    </cfRule>
  </conditionalFormatting>
  <conditionalFormatting sqref="S104">
    <cfRule type="cellIs" dxfId="229" priority="229" operator="lessThan">
      <formula>12</formula>
    </cfRule>
    <cfRule type="cellIs" dxfId="228" priority="230" operator="greaterThan">
      <formula>13</formula>
    </cfRule>
  </conditionalFormatting>
  <conditionalFormatting sqref="S104">
    <cfRule type="cellIs" dxfId="227" priority="227" operator="lessThan">
      <formula>12</formula>
    </cfRule>
    <cfRule type="cellIs" dxfId="226" priority="228" operator="greaterThan">
      <formula>13</formula>
    </cfRule>
  </conditionalFormatting>
  <conditionalFormatting sqref="S104">
    <cfRule type="cellIs" dxfId="225" priority="225" operator="lessThan">
      <formula>12</formula>
    </cfRule>
    <cfRule type="cellIs" dxfId="224" priority="226" operator="greaterThan">
      <formula>13</formula>
    </cfRule>
  </conditionalFormatting>
  <conditionalFormatting sqref="S104">
    <cfRule type="cellIs" dxfId="223" priority="223" operator="lessThan">
      <formula>12</formula>
    </cfRule>
    <cfRule type="cellIs" dxfId="222" priority="224" operator="greaterThan">
      <formula>13</formula>
    </cfRule>
  </conditionalFormatting>
  <conditionalFormatting sqref="S104">
    <cfRule type="cellIs" dxfId="221" priority="221" operator="lessThan">
      <formula>12</formula>
    </cfRule>
    <cfRule type="cellIs" dxfId="220" priority="222" operator="greaterThan">
      <formula>13</formula>
    </cfRule>
  </conditionalFormatting>
  <conditionalFormatting sqref="S104">
    <cfRule type="cellIs" dxfId="219" priority="219" operator="lessThan">
      <formula>12</formula>
    </cfRule>
    <cfRule type="cellIs" dxfId="218" priority="220" operator="greaterThan">
      <formula>13</formula>
    </cfRule>
  </conditionalFormatting>
  <conditionalFormatting sqref="S104">
    <cfRule type="cellIs" dxfId="217" priority="217" operator="lessThan">
      <formula>12</formula>
    </cfRule>
    <cfRule type="cellIs" dxfId="216" priority="218" operator="greaterThan">
      <formula>13</formula>
    </cfRule>
  </conditionalFormatting>
  <conditionalFormatting sqref="S104">
    <cfRule type="cellIs" dxfId="215" priority="215" operator="lessThan">
      <formula>12</formula>
    </cfRule>
    <cfRule type="cellIs" dxfId="214" priority="216" operator="greaterThan">
      <formula>13</formula>
    </cfRule>
  </conditionalFormatting>
  <conditionalFormatting sqref="S104">
    <cfRule type="cellIs" dxfId="213" priority="213" operator="lessThan">
      <formula>12</formula>
    </cfRule>
    <cfRule type="cellIs" dxfId="212" priority="214" operator="greaterThan">
      <formula>13</formula>
    </cfRule>
  </conditionalFormatting>
  <conditionalFormatting sqref="S104">
    <cfRule type="cellIs" dxfId="211" priority="211" operator="lessThan">
      <formula>12</formula>
    </cfRule>
    <cfRule type="cellIs" dxfId="210" priority="212" operator="greaterThan">
      <formula>13</formula>
    </cfRule>
  </conditionalFormatting>
  <conditionalFormatting sqref="S104">
    <cfRule type="cellIs" dxfId="209" priority="209" operator="lessThan">
      <formula>12</formula>
    </cfRule>
    <cfRule type="cellIs" dxfId="208" priority="210" operator="greaterThan">
      <formula>13</formula>
    </cfRule>
  </conditionalFormatting>
  <conditionalFormatting sqref="S104">
    <cfRule type="cellIs" dxfId="207" priority="207" operator="lessThan">
      <formula>12</formula>
    </cfRule>
    <cfRule type="cellIs" dxfId="206" priority="208" operator="greaterThan">
      <formula>13</formula>
    </cfRule>
  </conditionalFormatting>
  <conditionalFormatting sqref="S104">
    <cfRule type="cellIs" dxfId="205" priority="205" operator="lessThan">
      <formula>12</formula>
    </cfRule>
    <cfRule type="cellIs" dxfId="204" priority="206" operator="greaterThan">
      <formula>13</formula>
    </cfRule>
  </conditionalFormatting>
  <conditionalFormatting sqref="S104">
    <cfRule type="cellIs" dxfId="203" priority="203" operator="lessThan">
      <formula>12</formula>
    </cfRule>
    <cfRule type="cellIs" dxfId="202" priority="204" operator="greaterThan">
      <formula>13</formula>
    </cfRule>
  </conditionalFormatting>
  <conditionalFormatting sqref="S104">
    <cfRule type="cellIs" dxfId="201" priority="201" operator="lessThan">
      <formula>12</formula>
    </cfRule>
    <cfRule type="cellIs" dxfId="200" priority="202" operator="greaterThan">
      <formula>13</formula>
    </cfRule>
  </conditionalFormatting>
  <conditionalFormatting sqref="S104">
    <cfRule type="cellIs" dxfId="199" priority="199" operator="lessThan">
      <formula>12</formula>
    </cfRule>
    <cfRule type="cellIs" dxfId="198" priority="200" operator="greaterThan">
      <formula>13</formula>
    </cfRule>
  </conditionalFormatting>
  <conditionalFormatting sqref="S104">
    <cfRule type="cellIs" dxfId="197" priority="197" operator="lessThan">
      <formula>12</formula>
    </cfRule>
    <cfRule type="cellIs" dxfId="196" priority="198" operator="greaterThan">
      <formula>13</formula>
    </cfRule>
  </conditionalFormatting>
  <conditionalFormatting sqref="S104">
    <cfRule type="cellIs" dxfId="195" priority="195" operator="lessThan">
      <formula>12</formula>
    </cfRule>
    <cfRule type="cellIs" dxfId="194" priority="196" operator="greaterThan">
      <formula>13</formula>
    </cfRule>
  </conditionalFormatting>
  <conditionalFormatting sqref="S104">
    <cfRule type="cellIs" dxfId="193" priority="193" operator="lessThan">
      <formula>12</formula>
    </cfRule>
    <cfRule type="cellIs" dxfId="192" priority="194" operator="greaterThan">
      <formula>13</formula>
    </cfRule>
  </conditionalFormatting>
  <conditionalFormatting sqref="S104">
    <cfRule type="cellIs" dxfId="191" priority="191" operator="lessThan">
      <formula>12</formula>
    </cfRule>
    <cfRule type="cellIs" dxfId="190" priority="192" operator="greaterThan">
      <formula>13</formula>
    </cfRule>
  </conditionalFormatting>
  <conditionalFormatting sqref="S104">
    <cfRule type="cellIs" dxfId="189" priority="189" operator="lessThan">
      <formula>12</formula>
    </cfRule>
    <cfRule type="cellIs" dxfId="188" priority="190" operator="greaterThan">
      <formula>13</formula>
    </cfRule>
  </conditionalFormatting>
  <conditionalFormatting sqref="S104">
    <cfRule type="cellIs" dxfId="187" priority="187" operator="lessThan">
      <formula>12</formula>
    </cfRule>
    <cfRule type="cellIs" dxfId="186" priority="188" operator="greaterThan">
      <formula>13</formula>
    </cfRule>
  </conditionalFormatting>
  <conditionalFormatting sqref="S104">
    <cfRule type="cellIs" dxfId="185" priority="185" operator="lessThan">
      <formula>12</formula>
    </cfRule>
    <cfRule type="cellIs" dxfId="184" priority="186" operator="greaterThan">
      <formula>13</formula>
    </cfRule>
  </conditionalFormatting>
  <conditionalFormatting sqref="S104">
    <cfRule type="cellIs" dxfId="183" priority="183" operator="lessThan">
      <formula>12</formula>
    </cfRule>
    <cfRule type="cellIs" dxfId="182" priority="184" operator="greaterThan">
      <formula>13</formula>
    </cfRule>
  </conditionalFormatting>
  <conditionalFormatting sqref="S104">
    <cfRule type="cellIs" dxfId="181" priority="181" operator="lessThan">
      <formula>12</formula>
    </cfRule>
    <cfRule type="cellIs" dxfId="180" priority="182" operator="greaterThan">
      <formula>13</formula>
    </cfRule>
  </conditionalFormatting>
  <conditionalFormatting sqref="S104">
    <cfRule type="cellIs" dxfId="179" priority="179" operator="lessThan">
      <formula>12</formula>
    </cfRule>
    <cfRule type="cellIs" dxfId="178" priority="180" operator="greaterThan">
      <formula>13</formula>
    </cfRule>
  </conditionalFormatting>
  <conditionalFormatting sqref="S104">
    <cfRule type="cellIs" dxfId="177" priority="177" operator="lessThan">
      <formula>12</formula>
    </cfRule>
    <cfRule type="cellIs" dxfId="176" priority="178" operator="greaterThan">
      <formula>13</formula>
    </cfRule>
  </conditionalFormatting>
  <conditionalFormatting sqref="S104">
    <cfRule type="cellIs" dxfId="175" priority="175" operator="lessThan">
      <formula>12</formula>
    </cfRule>
    <cfRule type="cellIs" dxfId="174" priority="176" operator="greaterThan">
      <formula>13</formula>
    </cfRule>
  </conditionalFormatting>
  <conditionalFormatting sqref="S105">
    <cfRule type="cellIs" dxfId="173" priority="173" operator="lessThan">
      <formula>12</formula>
    </cfRule>
    <cfRule type="cellIs" dxfId="172" priority="174" operator="greaterThan">
      <formula>13</formula>
    </cfRule>
  </conditionalFormatting>
  <conditionalFormatting sqref="S105">
    <cfRule type="cellIs" dxfId="171" priority="171" operator="lessThan">
      <formula>12</formula>
    </cfRule>
    <cfRule type="cellIs" dxfId="170" priority="172" operator="greaterThan">
      <formula>13</formula>
    </cfRule>
  </conditionalFormatting>
  <conditionalFormatting sqref="S105">
    <cfRule type="cellIs" dxfId="169" priority="169" operator="lessThan">
      <formula>12</formula>
    </cfRule>
    <cfRule type="cellIs" dxfId="168" priority="170" operator="greaterThan">
      <formula>13</formula>
    </cfRule>
  </conditionalFormatting>
  <conditionalFormatting sqref="S105">
    <cfRule type="cellIs" dxfId="167" priority="167" operator="lessThan">
      <formula>12</formula>
    </cfRule>
    <cfRule type="cellIs" dxfId="166" priority="168" operator="greaterThan">
      <formula>13</formula>
    </cfRule>
  </conditionalFormatting>
  <conditionalFormatting sqref="S105">
    <cfRule type="cellIs" dxfId="165" priority="165" operator="lessThan">
      <formula>12</formula>
    </cfRule>
    <cfRule type="cellIs" dxfId="164" priority="166" operator="greaterThan">
      <formula>13</formula>
    </cfRule>
  </conditionalFormatting>
  <conditionalFormatting sqref="S105">
    <cfRule type="cellIs" dxfId="163" priority="163" operator="lessThan">
      <formula>12</formula>
    </cfRule>
    <cfRule type="cellIs" dxfId="162" priority="164" operator="greaterThan">
      <formula>13</formula>
    </cfRule>
  </conditionalFormatting>
  <conditionalFormatting sqref="S105">
    <cfRule type="cellIs" dxfId="161" priority="161" operator="lessThan">
      <formula>12</formula>
    </cfRule>
    <cfRule type="cellIs" dxfId="160" priority="162" operator="greaterThan">
      <formula>13</formula>
    </cfRule>
  </conditionalFormatting>
  <conditionalFormatting sqref="S105">
    <cfRule type="cellIs" dxfId="159" priority="159" operator="lessThan">
      <formula>12</formula>
    </cfRule>
    <cfRule type="cellIs" dxfId="158" priority="160" operator="greaterThan">
      <formula>13</formula>
    </cfRule>
  </conditionalFormatting>
  <conditionalFormatting sqref="S105">
    <cfRule type="cellIs" dxfId="157" priority="157" operator="lessThan">
      <formula>12</formula>
    </cfRule>
    <cfRule type="cellIs" dxfId="156" priority="158" operator="greaterThan">
      <formula>13</formula>
    </cfRule>
  </conditionalFormatting>
  <conditionalFormatting sqref="S105">
    <cfRule type="cellIs" dxfId="155" priority="155" operator="lessThan">
      <formula>12</formula>
    </cfRule>
    <cfRule type="cellIs" dxfId="154" priority="156" operator="greaterThan">
      <formula>13</formula>
    </cfRule>
  </conditionalFormatting>
  <conditionalFormatting sqref="S105">
    <cfRule type="cellIs" dxfId="153" priority="153" operator="lessThan">
      <formula>12</formula>
    </cfRule>
    <cfRule type="cellIs" dxfId="152" priority="154" operator="greaterThan">
      <formula>13</formula>
    </cfRule>
  </conditionalFormatting>
  <conditionalFormatting sqref="S105">
    <cfRule type="cellIs" dxfId="151" priority="151" operator="lessThan">
      <formula>12</formula>
    </cfRule>
    <cfRule type="cellIs" dxfId="150" priority="152" operator="greaterThan">
      <formula>13</formula>
    </cfRule>
  </conditionalFormatting>
  <conditionalFormatting sqref="S105">
    <cfRule type="cellIs" dxfId="149" priority="149" operator="lessThan">
      <formula>12</formula>
    </cfRule>
    <cfRule type="cellIs" dxfId="148" priority="150" operator="greaterThan">
      <formula>13</formula>
    </cfRule>
  </conditionalFormatting>
  <conditionalFormatting sqref="S105">
    <cfRule type="cellIs" dxfId="147" priority="147" operator="lessThan">
      <formula>12</formula>
    </cfRule>
    <cfRule type="cellIs" dxfId="146" priority="148" operator="greaterThan">
      <formula>13</formula>
    </cfRule>
  </conditionalFormatting>
  <conditionalFormatting sqref="S105">
    <cfRule type="cellIs" dxfId="145" priority="145" operator="lessThan">
      <formula>12</formula>
    </cfRule>
    <cfRule type="cellIs" dxfId="144" priority="146" operator="greaterThan">
      <formula>13</formula>
    </cfRule>
  </conditionalFormatting>
  <conditionalFormatting sqref="S105">
    <cfRule type="cellIs" dxfId="143" priority="143" operator="lessThan">
      <formula>12</formula>
    </cfRule>
    <cfRule type="cellIs" dxfId="142" priority="144" operator="greaterThan">
      <formula>13</formula>
    </cfRule>
  </conditionalFormatting>
  <conditionalFormatting sqref="S105">
    <cfRule type="cellIs" dxfId="141" priority="141" operator="lessThan">
      <formula>12</formula>
    </cfRule>
    <cfRule type="cellIs" dxfId="140" priority="142" operator="greaterThan">
      <formula>13</formula>
    </cfRule>
  </conditionalFormatting>
  <conditionalFormatting sqref="S105">
    <cfRule type="cellIs" dxfId="139" priority="139" operator="lessThan">
      <formula>12</formula>
    </cfRule>
    <cfRule type="cellIs" dxfId="138" priority="140" operator="greaterThan">
      <formula>13</formula>
    </cfRule>
  </conditionalFormatting>
  <conditionalFormatting sqref="S105">
    <cfRule type="cellIs" dxfId="137" priority="137" operator="lessThan">
      <formula>12</formula>
    </cfRule>
    <cfRule type="cellIs" dxfId="136" priority="138" operator="greaterThan">
      <formula>13</formula>
    </cfRule>
  </conditionalFormatting>
  <conditionalFormatting sqref="S105">
    <cfRule type="cellIs" dxfId="135" priority="135" operator="lessThan">
      <formula>12</formula>
    </cfRule>
    <cfRule type="cellIs" dxfId="134" priority="136" operator="greaterThan">
      <formula>13</formula>
    </cfRule>
  </conditionalFormatting>
  <conditionalFormatting sqref="S105">
    <cfRule type="cellIs" dxfId="133" priority="133" operator="lessThan">
      <formula>12</formula>
    </cfRule>
    <cfRule type="cellIs" dxfId="132" priority="134" operator="greaterThan">
      <formula>13</formula>
    </cfRule>
  </conditionalFormatting>
  <conditionalFormatting sqref="S105">
    <cfRule type="cellIs" dxfId="131" priority="131" operator="lessThan">
      <formula>12</formula>
    </cfRule>
    <cfRule type="cellIs" dxfId="130" priority="132" operator="greaterThan">
      <formula>13</formula>
    </cfRule>
  </conditionalFormatting>
  <conditionalFormatting sqref="S105">
    <cfRule type="cellIs" dxfId="129" priority="129" operator="lessThan">
      <formula>12</formula>
    </cfRule>
    <cfRule type="cellIs" dxfId="128" priority="130" operator="greaterThan">
      <formula>13</formula>
    </cfRule>
  </conditionalFormatting>
  <conditionalFormatting sqref="S105">
    <cfRule type="cellIs" dxfId="127" priority="127" operator="lessThan">
      <formula>12</formula>
    </cfRule>
    <cfRule type="cellIs" dxfId="126" priority="128" operator="greaterThan">
      <formula>13</formula>
    </cfRule>
  </conditionalFormatting>
  <conditionalFormatting sqref="S105">
    <cfRule type="cellIs" dxfId="125" priority="125" operator="lessThan">
      <formula>12</formula>
    </cfRule>
    <cfRule type="cellIs" dxfId="124" priority="126" operator="greaterThan">
      <formula>13</formula>
    </cfRule>
  </conditionalFormatting>
  <conditionalFormatting sqref="S105">
    <cfRule type="cellIs" dxfId="123" priority="123" operator="lessThan">
      <formula>12</formula>
    </cfRule>
    <cfRule type="cellIs" dxfId="122" priority="124" operator="greaterThan">
      <formula>13</formula>
    </cfRule>
  </conditionalFormatting>
  <conditionalFormatting sqref="S105">
    <cfRule type="cellIs" dxfId="121" priority="121" operator="lessThan">
      <formula>12</formula>
    </cfRule>
    <cfRule type="cellIs" dxfId="120" priority="122" operator="greaterThan">
      <formula>13</formula>
    </cfRule>
  </conditionalFormatting>
  <conditionalFormatting sqref="S105">
    <cfRule type="cellIs" dxfId="119" priority="119" operator="lessThan">
      <formula>12</formula>
    </cfRule>
    <cfRule type="cellIs" dxfId="118" priority="120" operator="greaterThan">
      <formula>13</formula>
    </cfRule>
  </conditionalFormatting>
  <conditionalFormatting sqref="S105">
    <cfRule type="cellIs" dxfId="117" priority="117" operator="lessThan">
      <formula>12</formula>
    </cfRule>
    <cfRule type="cellIs" dxfId="116" priority="118" operator="greaterThan">
      <formula>13</formula>
    </cfRule>
  </conditionalFormatting>
  <conditionalFormatting sqref="S105">
    <cfRule type="cellIs" dxfId="115" priority="115" operator="lessThan">
      <formula>12</formula>
    </cfRule>
    <cfRule type="cellIs" dxfId="114" priority="116" operator="greaterThan">
      <formula>13</formula>
    </cfRule>
  </conditionalFormatting>
  <conditionalFormatting sqref="S105">
    <cfRule type="cellIs" dxfId="113" priority="113" operator="lessThan">
      <formula>12</formula>
    </cfRule>
    <cfRule type="cellIs" dxfId="112" priority="114" operator="greaterThan">
      <formula>13</formula>
    </cfRule>
  </conditionalFormatting>
  <conditionalFormatting sqref="S105">
    <cfRule type="cellIs" dxfId="111" priority="111" operator="lessThan">
      <formula>12</formula>
    </cfRule>
    <cfRule type="cellIs" dxfId="110" priority="112" operator="greaterThan">
      <formula>13</formula>
    </cfRule>
  </conditionalFormatting>
  <conditionalFormatting sqref="S105">
    <cfRule type="cellIs" dxfId="109" priority="109" operator="lessThan">
      <formula>12</formula>
    </cfRule>
    <cfRule type="cellIs" dxfId="108" priority="110" operator="greaterThan">
      <formula>13</formula>
    </cfRule>
  </conditionalFormatting>
  <conditionalFormatting sqref="S105">
    <cfRule type="cellIs" dxfId="107" priority="107" operator="lessThan">
      <formula>12</formula>
    </cfRule>
    <cfRule type="cellIs" dxfId="106" priority="108" operator="greaterThan">
      <formula>13</formula>
    </cfRule>
  </conditionalFormatting>
  <conditionalFormatting sqref="S105">
    <cfRule type="cellIs" dxfId="105" priority="105" operator="lessThan">
      <formula>12</formula>
    </cfRule>
    <cfRule type="cellIs" dxfId="104" priority="106" operator="greaterThan">
      <formula>13</formula>
    </cfRule>
  </conditionalFormatting>
  <conditionalFormatting sqref="S106">
    <cfRule type="cellIs" dxfId="103" priority="103" operator="lessThan">
      <formula>12</formula>
    </cfRule>
    <cfRule type="cellIs" dxfId="102" priority="104" operator="greaterThan">
      <formula>13</formula>
    </cfRule>
  </conditionalFormatting>
  <conditionalFormatting sqref="S109">
    <cfRule type="cellIs" dxfId="101" priority="101" operator="lessThan">
      <formula>12</formula>
    </cfRule>
    <cfRule type="cellIs" dxfId="100" priority="102" operator="greaterThan">
      <formula>13</formula>
    </cfRule>
  </conditionalFormatting>
  <conditionalFormatting sqref="S11:S25">
    <cfRule type="cellIs" dxfId="99" priority="99" operator="lessThan">
      <formula>12</formula>
    </cfRule>
    <cfRule type="cellIs" dxfId="98" priority="100" operator="greaterThan">
      <formula>13</formula>
    </cfRule>
  </conditionalFormatting>
  <conditionalFormatting sqref="S11:S25">
    <cfRule type="cellIs" dxfId="97" priority="97" operator="lessThan">
      <formula>12</formula>
    </cfRule>
    <cfRule type="cellIs" dxfId="96" priority="98" operator="greaterThan">
      <formula>13</formula>
    </cfRule>
  </conditionalFormatting>
  <conditionalFormatting sqref="S11:S25">
    <cfRule type="cellIs" dxfId="95" priority="95" operator="lessThan">
      <formula>12</formula>
    </cfRule>
    <cfRule type="cellIs" dxfId="94" priority="96" operator="greaterThan">
      <formula>13</formula>
    </cfRule>
  </conditionalFormatting>
  <conditionalFormatting sqref="S11:S25">
    <cfRule type="cellIs" dxfId="93" priority="93" operator="lessThan">
      <formula>12</formula>
    </cfRule>
    <cfRule type="cellIs" dxfId="92" priority="94" operator="greaterThan">
      <formula>13</formula>
    </cfRule>
  </conditionalFormatting>
  <conditionalFormatting sqref="S11:S25">
    <cfRule type="cellIs" dxfId="91" priority="91" operator="lessThan">
      <formula>12</formula>
    </cfRule>
    <cfRule type="cellIs" dxfId="90" priority="92" operator="greaterThan">
      <formula>13</formula>
    </cfRule>
  </conditionalFormatting>
  <conditionalFormatting sqref="S27:S43">
    <cfRule type="cellIs" dxfId="89" priority="89" operator="lessThan">
      <formula>12</formula>
    </cfRule>
    <cfRule type="cellIs" dxfId="88" priority="90" operator="greaterThan">
      <formula>13</formula>
    </cfRule>
  </conditionalFormatting>
  <conditionalFormatting sqref="S27:S43">
    <cfRule type="cellIs" dxfId="87" priority="87" operator="lessThan">
      <formula>12</formula>
    </cfRule>
    <cfRule type="cellIs" dxfId="86" priority="88" operator="greaterThan">
      <formula>13</formula>
    </cfRule>
  </conditionalFormatting>
  <conditionalFormatting sqref="S27:S43">
    <cfRule type="cellIs" dxfId="85" priority="85" operator="lessThan">
      <formula>12</formula>
    </cfRule>
    <cfRule type="cellIs" dxfId="84" priority="86" operator="greaterThan">
      <formula>13</formula>
    </cfRule>
  </conditionalFormatting>
  <conditionalFormatting sqref="S27:S43">
    <cfRule type="cellIs" dxfId="83" priority="83" operator="lessThan">
      <formula>12</formula>
    </cfRule>
    <cfRule type="cellIs" dxfId="82" priority="84" operator="greaterThan">
      <formula>13</formula>
    </cfRule>
  </conditionalFormatting>
  <conditionalFormatting sqref="S27:S43">
    <cfRule type="cellIs" dxfId="81" priority="81" operator="lessThan">
      <formula>12</formula>
    </cfRule>
    <cfRule type="cellIs" dxfId="80" priority="82" operator="greaterThan">
      <formula>13</formula>
    </cfRule>
  </conditionalFormatting>
  <conditionalFormatting sqref="S27:S43">
    <cfRule type="cellIs" dxfId="79" priority="79" operator="lessThan">
      <formula>12</formula>
    </cfRule>
    <cfRule type="cellIs" dxfId="78" priority="80" operator="greaterThan">
      <formula>13</formula>
    </cfRule>
  </conditionalFormatting>
  <conditionalFormatting sqref="S27:S43">
    <cfRule type="cellIs" dxfId="77" priority="77" operator="lessThan">
      <formula>12</formula>
    </cfRule>
    <cfRule type="cellIs" dxfId="76" priority="78" operator="greaterThan">
      <formula>13</formula>
    </cfRule>
  </conditionalFormatting>
  <conditionalFormatting sqref="S27:S43">
    <cfRule type="cellIs" dxfId="75" priority="75" operator="lessThan">
      <formula>12</formula>
    </cfRule>
    <cfRule type="cellIs" dxfId="74" priority="76" operator="greaterThan">
      <formula>13</formula>
    </cfRule>
  </conditionalFormatting>
  <conditionalFormatting sqref="S27:S43">
    <cfRule type="cellIs" dxfId="73" priority="73" operator="lessThan">
      <formula>12</formula>
    </cfRule>
    <cfRule type="cellIs" dxfId="72" priority="74" operator="greaterThan">
      <formula>13</formula>
    </cfRule>
  </conditionalFormatting>
  <conditionalFormatting sqref="S45:S61">
    <cfRule type="cellIs" dxfId="71" priority="71" operator="lessThan">
      <formula>12</formula>
    </cfRule>
    <cfRule type="cellIs" dxfId="70" priority="72" operator="greaterThan">
      <formula>13</formula>
    </cfRule>
  </conditionalFormatting>
  <conditionalFormatting sqref="S45:S61">
    <cfRule type="cellIs" dxfId="69" priority="69" operator="lessThan">
      <formula>12</formula>
    </cfRule>
    <cfRule type="cellIs" dxfId="68" priority="70" operator="greaterThan">
      <formula>13</formula>
    </cfRule>
  </conditionalFormatting>
  <conditionalFormatting sqref="S45:S61">
    <cfRule type="cellIs" dxfId="67" priority="67" operator="lessThan">
      <formula>12</formula>
    </cfRule>
    <cfRule type="cellIs" dxfId="66" priority="68" operator="greaterThan">
      <formula>13</formula>
    </cfRule>
  </conditionalFormatting>
  <conditionalFormatting sqref="S45:S61">
    <cfRule type="cellIs" dxfId="65" priority="65" operator="lessThan">
      <formula>12</formula>
    </cfRule>
    <cfRule type="cellIs" dxfId="64" priority="66" operator="greaterThan">
      <formula>13</formula>
    </cfRule>
  </conditionalFormatting>
  <conditionalFormatting sqref="S45:S61">
    <cfRule type="cellIs" dxfId="63" priority="63" operator="lessThan">
      <formula>12</formula>
    </cfRule>
    <cfRule type="cellIs" dxfId="62" priority="64" operator="greaterThan">
      <formula>13</formula>
    </cfRule>
  </conditionalFormatting>
  <conditionalFormatting sqref="S45:S61">
    <cfRule type="cellIs" dxfId="61" priority="61" operator="lessThan">
      <formula>12</formula>
    </cfRule>
    <cfRule type="cellIs" dxfId="60" priority="62" operator="greaterThan">
      <formula>13</formula>
    </cfRule>
  </conditionalFormatting>
  <conditionalFormatting sqref="S45:S61">
    <cfRule type="cellIs" dxfId="59" priority="59" operator="lessThan">
      <formula>12</formula>
    </cfRule>
    <cfRule type="cellIs" dxfId="58" priority="60" operator="greaterThan">
      <formula>13</formula>
    </cfRule>
  </conditionalFormatting>
  <conditionalFormatting sqref="S45:S61">
    <cfRule type="cellIs" dxfId="57" priority="57" operator="lessThan">
      <formula>12</formula>
    </cfRule>
    <cfRule type="cellIs" dxfId="56" priority="58" operator="greaterThan">
      <formula>13</formula>
    </cfRule>
  </conditionalFormatting>
  <conditionalFormatting sqref="S45:S61">
    <cfRule type="cellIs" dxfId="55" priority="55" operator="lessThan">
      <formula>12</formula>
    </cfRule>
    <cfRule type="cellIs" dxfId="54" priority="56" operator="greaterThan">
      <formula>13</formula>
    </cfRule>
  </conditionalFormatting>
  <conditionalFormatting sqref="S63:S79">
    <cfRule type="cellIs" dxfId="53" priority="53" operator="lessThan">
      <formula>12</formula>
    </cfRule>
    <cfRule type="cellIs" dxfId="52" priority="54" operator="greaterThan">
      <formula>13</formula>
    </cfRule>
  </conditionalFormatting>
  <conditionalFormatting sqref="S63:S79">
    <cfRule type="cellIs" dxfId="51" priority="51" operator="lessThan">
      <formula>12</formula>
    </cfRule>
    <cfRule type="cellIs" dxfId="50" priority="52" operator="greaterThan">
      <formula>13</formula>
    </cfRule>
  </conditionalFormatting>
  <conditionalFormatting sqref="S63:S79">
    <cfRule type="cellIs" dxfId="49" priority="49" operator="lessThan">
      <formula>12</formula>
    </cfRule>
    <cfRule type="cellIs" dxfId="48" priority="50" operator="greaterThan">
      <formula>13</formula>
    </cfRule>
  </conditionalFormatting>
  <conditionalFormatting sqref="S63:S79">
    <cfRule type="cellIs" dxfId="47" priority="47" operator="lessThan">
      <formula>12</formula>
    </cfRule>
    <cfRule type="cellIs" dxfId="46" priority="48" operator="greaterThan">
      <formula>13</formula>
    </cfRule>
  </conditionalFormatting>
  <conditionalFormatting sqref="S63:S79">
    <cfRule type="cellIs" dxfId="45" priority="45" operator="lessThan">
      <formula>12</formula>
    </cfRule>
    <cfRule type="cellIs" dxfId="44" priority="46" operator="greaterThan">
      <formula>13</formula>
    </cfRule>
  </conditionalFormatting>
  <conditionalFormatting sqref="S63:S79">
    <cfRule type="cellIs" dxfId="43" priority="43" operator="lessThan">
      <formula>12</formula>
    </cfRule>
    <cfRule type="cellIs" dxfId="42" priority="44" operator="greaterThan">
      <formula>13</formula>
    </cfRule>
  </conditionalFormatting>
  <conditionalFormatting sqref="S63:S79">
    <cfRule type="cellIs" dxfId="41" priority="41" operator="lessThan">
      <formula>12</formula>
    </cfRule>
    <cfRule type="cellIs" dxfId="40" priority="42" operator="greaterThan">
      <formula>13</formula>
    </cfRule>
  </conditionalFormatting>
  <conditionalFormatting sqref="S63:S79">
    <cfRule type="cellIs" dxfId="39" priority="39" operator="lessThan">
      <formula>12</formula>
    </cfRule>
    <cfRule type="cellIs" dxfId="38" priority="40" operator="greaterThan">
      <formula>13</formula>
    </cfRule>
  </conditionalFormatting>
  <conditionalFormatting sqref="S63:S79">
    <cfRule type="cellIs" dxfId="37" priority="37" operator="lessThan">
      <formula>12</formula>
    </cfRule>
    <cfRule type="cellIs" dxfId="36" priority="38" operator="greaterThan">
      <formula>13</formula>
    </cfRule>
  </conditionalFormatting>
  <conditionalFormatting sqref="S81:S97">
    <cfRule type="cellIs" dxfId="35" priority="35" operator="lessThan">
      <formula>12</formula>
    </cfRule>
    <cfRule type="cellIs" dxfId="34" priority="36" operator="greaterThan">
      <formula>13</formula>
    </cfRule>
  </conditionalFormatting>
  <conditionalFormatting sqref="S81:S97">
    <cfRule type="cellIs" dxfId="33" priority="33" operator="lessThan">
      <formula>12</formula>
    </cfRule>
    <cfRule type="cellIs" dxfId="32" priority="34" operator="greaterThan">
      <formula>13</formula>
    </cfRule>
  </conditionalFormatting>
  <conditionalFormatting sqref="S81:S97">
    <cfRule type="cellIs" dxfId="31" priority="31" operator="lessThan">
      <formula>12</formula>
    </cfRule>
    <cfRule type="cellIs" dxfId="30" priority="32" operator="greaterThan">
      <formula>13</formula>
    </cfRule>
  </conditionalFormatting>
  <conditionalFormatting sqref="S81:S97">
    <cfRule type="cellIs" dxfId="29" priority="29" operator="lessThan">
      <formula>12</formula>
    </cfRule>
    <cfRule type="cellIs" dxfId="28" priority="30" operator="greaterThan">
      <formula>13</formula>
    </cfRule>
  </conditionalFormatting>
  <conditionalFormatting sqref="S81:S97">
    <cfRule type="cellIs" dxfId="27" priority="27" operator="lessThan">
      <formula>12</formula>
    </cfRule>
    <cfRule type="cellIs" dxfId="26" priority="28" operator="greaterThan">
      <formula>13</formula>
    </cfRule>
  </conditionalFormatting>
  <conditionalFormatting sqref="S81:S97">
    <cfRule type="cellIs" dxfId="25" priority="25" operator="lessThan">
      <formula>12</formula>
    </cfRule>
    <cfRule type="cellIs" dxfId="24" priority="26" operator="greaterThan">
      <formula>13</formula>
    </cfRule>
  </conditionalFormatting>
  <conditionalFormatting sqref="S81:S97">
    <cfRule type="cellIs" dxfId="23" priority="23" operator="lessThan">
      <formula>12</formula>
    </cfRule>
    <cfRule type="cellIs" dxfId="22" priority="24" operator="greaterThan">
      <formula>13</formula>
    </cfRule>
  </conditionalFormatting>
  <conditionalFormatting sqref="S81:S97">
    <cfRule type="cellIs" dxfId="21" priority="21" operator="lessThan">
      <formula>12</formula>
    </cfRule>
    <cfRule type="cellIs" dxfId="20" priority="22" operator="greaterThan">
      <formula>13</formula>
    </cfRule>
  </conditionalFormatting>
  <conditionalFormatting sqref="S81:S97">
    <cfRule type="cellIs" dxfId="19" priority="19" operator="lessThan">
      <formula>12</formula>
    </cfRule>
    <cfRule type="cellIs" dxfId="18" priority="20" operator="greaterThan">
      <formula>13</formula>
    </cfRule>
  </conditionalFormatting>
  <conditionalFormatting sqref="S99:S114">
    <cfRule type="cellIs" dxfId="17" priority="17" operator="lessThan">
      <formula>12</formula>
    </cfRule>
    <cfRule type="cellIs" dxfId="16" priority="18" operator="greaterThan">
      <formula>13</formula>
    </cfRule>
  </conditionalFormatting>
  <conditionalFormatting sqref="S99:S114">
    <cfRule type="cellIs" dxfId="15" priority="15" operator="lessThan">
      <formula>12</formula>
    </cfRule>
    <cfRule type="cellIs" dxfId="14" priority="16" operator="greaterThan">
      <formula>13</formula>
    </cfRule>
  </conditionalFormatting>
  <conditionalFormatting sqref="S99:S114">
    <cfRule type="cellIs" dxfId="13" priority="13" operator="lessThan">
      <formula>12</formula>
    </cfRule>
    <cfRule type="cellIs" dxfId="12" priority="14" operator="greaterThan">
      <formula>13</formula>
    </cfRule>
  </conditionalFormatting>
  <conditionalFormatting sqref="S99:S114">
    <cfRule type="cellIs" dxfId="11" priority="11" operator="lessThan">
      <formula>12</formula>
    </cfRule>
    <cfRule type="cellIs" dxfId="10" priority="12" operator="greaterThan">
      <formula>13</formula>
    </cfRule>
  </conditionalFormatting>
  <conditionalFormatting sqref="S99:S114">
    <cfRule type="cellIs" dxfId="9" priority="9" operator="lessThan">
      <formula>12</formula>
    </cfRule>
    <cfRule type="cellIs" dxfId="8" priority="10" operator="greaterThan">
      <formula>13</formula>
    </cfRule>
  </conditionalFormatting>
  <conditionalFormatting sqref="S99:S114">
    <cfRule type="cellIs" dxfId="7" priority="7" operator="lessThan">
      <formula>12</formula>
    </cfRule>
    <cfRule type="cellIs" dxfId="6" priority="8" operator="greaterThan">
      <formula>13</formula>
    </cfRule>
  </conditionalFormatting>
  <conditionalFormatting sqref="S99:S114">
    <cfRule type="cellIs" dxfId="5" priority="5" operator="lessThan">
      <formula>12</formula>
    </cfRule>
    <cfRule type="cellIs" dxfId="4" priority="6" operator="greaterThan">
      <formula>13</formula>
    </cfRule>
  </conditionalFormatting>
  <conditionalFormatting sqref="S99:S114">
    <cfRule type="cellIs" dxfId="3" priority="3" operator="lessThan">
      <formula>12</formula>
    </cfRule>
    <cfRule type="cellIs" dxfId="2" priority="4" operator="greaterThan">
      <formula>13</formula>
    </cfRule>
  </conditionalFormatting>
  <conditionalFormatting sqref="S99:S114">
    <cfRule type="cellIs" dxfId="1" priority="1" operator="lessThan">
      <formula>12</formula>
    </cfRule>
    <cfRule type="cellIs" dxfId="0" priority="2" operator="greaterThan">
      <formula>13</formula>
    </cfRule>
  </conditionalFormatting>
  <dataValidations count="20">
    <dataValidation type="list" allowBlank="1" showInputMessage="1" showErrorMessage="1" sqref="U129 H129 O10:O16 AJ5 O45:O46 O63:O70 O27:O43 O92:O97 O18:O19 O22:O25 O81:O90 O48:O61 O72:O79 O99:O114">
      <formula1>дни</formula1>
    </dataValidation>
    <dataValidation type="list" allowBlank="1" showInputMessage="1" showErrorMessage="1" sqref="W129 J129 P10:P25 AL5 P45:P61 P27:P43 P81:P90 P92:P97 P63:P70 P79 P72:P77 P99:P114">
      <formula1>мес</formula1>
    </dataValidation>
    <dataValidation type="list" allowBlank="1" showInputMessage="1" showErrorMessage="1" sqref="Y129:AA129 L129:N129 Q99:R114 Q63:R70 Q60:Q61 Q77:R79 Q92:R97 Q22 Q81:R90 Q23:R24 Q18 Q19:R21 Q25 Q27:R43 Q72:R74 Q75:Q76 Q10:R17 Q45:R59">
      <formula1>г</formula1>
    </dataValidation>
    <dataValidation type="list" allowBlank="1" showInputMessage="1" showErrorMessage="1" sqref="S123:S127 AN123:AN127">
      <formula1>раздел</formula1>
    </dataValidation>
    <dataValidation type="list" allowBlank="1" showInputMessage="1" showErrorMessage="1" sqref="Z123:Z127 AU123:AU127">
      <formula1>судьи</formula1>
    </dataValidation>
    <dataValidation type="list" allowBlank="1" showInputMessage="1" showErrorMessage="1" sqref="U36:V36 T10:V19 T33 T76:V79 T38:V42 T22 T70:V74 T88 T27:V32 T60:V60 T36:T37 T25 T34:V35 T89:V97 T23:V24 T58:T59 T45:V57 T61 U59:V59 T81:V87 T63:V67 T75 T99:V114">
      <formula1>разряд</formula1>
    </dataValidation>
    <dataValidation type="list" allowBlank="1" showInputMessage="1" showErrorMessage="1" sqref="N85:N90 N69:N70 N34:N43 N92:N97 N27:N32 N10:N25 N45:N61 N63:N67 N72:N79 N81:N83 N99:N114">
      <formula1>пол</formula1>
    </dataValidation>
    <dataValidation type="list" allowBlank="1" showInputMessage="1" showErrorMessage="1" sqref="AB10:AB25 AF10:AF25 AF81:AF97 AB27:AB43 AJ10:AJ25 AF27:AF43 AB45:AB61 AJ27:AJ43 AF45:AF61 AJ45:AJ61 AB63:AB79 AJ63:AJ79 AJ99:AJ114 AF99:AF114 AB99:AB114 AB81:AB97 AF63:AF79 AJ81:AJ97">
      <formula1>ката</formula1>
    </dataValidation>
    <dataValidation type="list" allowBlank="1" showInputMessage="1" showErrorMessage="1" sqref="N91 N71">
      <formula1>пол</formula1>
      <formula2>0</formula2>
    </dataValidation>
    <dataValidation type="list" allowBlank="1" showInputMessage="1" showErrorMessage="1" sqref="Q91:R91 Q71:R71">
      <formula1>г</formula1>
      <formula2>0</formula2>
    </dataValidation>
    <dataValidation type="list" allowBlank="1" showInputMessage="1" showErrorMessage="1" sqref="P91 P71">
      <formula1>мес</formula1>
      <formula2>0</formula2>
    </dataValidation>
    <dataValidation type="list" allowBlank="1" showInputMessage="1" showErrorMessage="1" sqref="O91 O71">
      <formula1>дни</formula1>
      <formula2>0</formula2>
    </dataValidation>
    <dataValidation type="list" allowBlank="1" showInputMessage="1" showErrorMessage="1" sqref="T43:V43">
      <formula1>ее</formula1>
    </dataValidation>
    <dataValidation type="list" allowBlank="1" showInputMessage="1" showErrorMessage="1" sqref="T20:V21 T69:V69">
      <formula1>hh</formula1>
    </dataValidation>
    <dataValidation type="list" allowBlank="1" showInputMessage="1" showErrorMessage="1" sqref="T68:V68">
      <formula1>кузнецова</formula1>
    </dataValidation>
    <dataValidation type="list" allowBlank="1" showInputMessage="1" showErrorMessage="1" sqref="N68">
      <formula1>нннн</formula1>
    </dataValidation>
    <dataValidation type="list" allowBlank="1" showInputMessage="1" showErrorMessage="1" sqref="O47 O20:O21 O17">
      <formula1>галицына</formula1>
    </dataValidation>
    <dataValidation type="list" allowBlank="1" showInputMessage="1" showErrorMessage="1" sqref="P78">
      <formula1>и</formula1>
    </dataValidation>
    <dataValidation type="list" allowBlank="1" showInputMessage="1" showErrorMessage="1" sqref="AN5:AP5">
      <formula1>#REF!</formula1>
    </dataValidation>
    <dataValidation type="list" allowBlank="1" showInputMessage="1" showErrorMessage="1" sqref="W10:AA25 W27:AA43 W45:AA61 W63:AA79 W81:AA97 W99:AA114">
      <formula1>#REF!</formula1>
    </dataValidation>
  </dataValidations>
  <pageMargins left="0.59055118110236227" right="0.2" top="0.36" bottom="0.55000000000000004" header="0.31496062992125984" footer="0.2"/>
  <pageSetup paperSize="9" orientation="landscape" r:id="rId1"/>
  <headerFooter>
    <oddFooter>&amp;CСтр &amp;P из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24"/>
  <sheetViews>
    <sheetView showGridLines="0" zoomScale="150" zoomScaleNormal="150" workbookViewId="0">
      <selection activeCell="F37" sqref="F37:H37"/>
    </sheetView>
  </sheetViews>
  <sheetFormatPr defaultColWidth="11.42578125" defaultRowHeight="15" x14ac:dyDescent="0.25"/>
  <cols>
    <col min="1" max="1" width="2.140625" customWidth="1"/>
  </cols>
  <sheetData>
    <row r="1" spans="1:26" x14ac:dyDescent="0.25">
      <c r="A1" s="283" t="s">
        <v>178</v>
      </c>
      <c r="B1" s="283"/>
      <c r="C1" s="283"/>
      <c r="D1" s="283"/>
      <c r="E1" s="283"/>
      <c r="F1" s="283"/>
      <c r="G1" s="283"/>
      <c r="H1" s="283"/>
      <c r="I1" s="109"/>
      <c r="J1" s="109"/>
      <c r="K1" s="109"/>
      <c r="L1" s="109"/>
      <c r="M1" s="109"/>
      <c r="N1" s="109"/>
      <c r="O1" s="109"/>
      <c r="P1" s="109"/>
      <c r="Q1" s="109"/>
      <c r="R1" s="109"/>
      <c r="S1" s="109"/>
    </row>
    <row r="2" spans="1:26" x14ac:dyDescent="0.25">
      <c r="A2" s="283" t="str">
        <f>Заявка!A2</f>
        <v>Всероссийские соревнования по всестилевому каратэ</v>
      </c>
      <c r="B2" s="283"/>
      <c r="C2" s="283"/>
      <c r="D2" s="283"/>
      <c r="E2" s="283"/>
      <c r="F2" s="283"/>
      <c r="G2" s="283"/>
      <c r="H2" s="283"/>
      <c r="I2" s="109"/>
      <c r="J2" s="109"/>
      <c r="K2" s="109"/>
      <c r="L2" s="109"/>
      <c r="M2" s="109"/>
      <c r="N2" s="109"/>
      <c r="O2" s="109"/>
      <c r="P2" s="109"/>
      <c r="Q2" s="109"/>
      <c r="R2" s="109"/>
      <c r="S2" s="109"/>
    </row>
    <row r="3" spans="1:26" x14ac:dyDescent="0.25">
      <c r="A3" s="280"/>
      <c r="B3" s="280"/>
      <c r="C3" s="280"/>
      <c r="D3" s="280"/>
      <c r="E3" s="280"/>
      <c r="F3" s="280"/>
      <c r="G3" s="280"/>
      <c r="H3" s="109"/>
      <c r="I3" s="109"/>
      <c r="J3" s="109"/>
      <c r="K3" s="109"/>
      <c r="L3" s="109"/>
      <c r="M3" s="109"/>
      <c r="N3" s="109"/>
      <c r="O3" s="109"/>
      <c r="P3" s="109"/>
      <c r="Q3" s="109"/>
      <c r="R3" s="109"/>
      <c r="S3" s="109"/>
      <c r="T3" s="109"/>
      <c r="U3" s="109"/>
      <c r="V3" s="109"/>
      <c r="W3" s="109"/>
      <c r="X3" s="109"/>
      <c r="Y3" s="109"/>
    </row>
    <row r="4" spans="1:26" x14ac:dyDescent="0.25">
      <c r="A4" s="109" t="s">
        <v>157</v>
      </c>
      <c r="B4" s="284">
        <f>Заявка!B10</f>
        <v>0</v>
      </c>
      <c r="C4" s="284"/>
      <c r="D4" s="279">
        <f>Заявка!F10</f>
        <v>0</v>
      </c>
      <c r="E4" s="279"/>
      <c r="F4" s="285">
        <f>Заявка!J10</f>
        <v>0</v>
      </c>
      <c r="G4" s="285"/>
      <c r="H4" s="285"/>
      <c r="I4" s="109"/>
      <c r="J4" s="109"/>
      <c r="K4" s="109"/>
      <c r="L4" s="109"/>
      <c r="M4" s="109"/>
      <c r="N4" s="109"/>
      <c r="O4" s="109"/>
      <c r="P4" s="109"/>
      <c r="Q4" s="109"/>
      <c r="R4" s="109"/>
      <c r="S4" s="109"/>
      <c r="T4" s="109"/>
      <c r="U4" s="109"/>
      <c r="V4" s="109"/>
    </row>
    <row r="5" spans="1:26" x14ac:dyDescent="0.25">
      <c r="A5" s="109"/>
      <c r="B5" s="281" t="s">
        <v>158</v>
      </c>
      <c r="C5" s="281"/>
      <c r="D5" s="281"/>
      <c r="E5" s="281"/>
      <c r="F5" s="281"/>
      <c r="G5" s="281"/>
      <c r="H5" s="281"/>
      <c r="I5" s="109"/>
      <c r="J5" s="109"/>
      <c r="K5" s="109"/>
      <c r="L5" s="109"/>
      <c r="M5" s="109"/>
      <c r="N5" s="109"/>
      <c r="O5" s="109"/>
      <c r="P5" s="109"/>
      <c r="Q5" s="109"/>
      <c r="R5" s="109"/>
      <c r="S5" s="109"/>
      <c r="T5" s="109"/>
      <c r="U5" s="109"/>
      <c r="V5" s="109"/>
      <c r="W5" s="109"/>
      <c r="X5" s="109"/>
    </row>
    <row r="6" spans="1:26" x14ac:dyDescent="0.25">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row>
    <row r="7" spans="1:26" x14ac:dyDescent="0.25">
      <c r="A7" s="109" t="s">
        <v>159</v>
      </c>
      <c r="B7" s="279">
        <f>Заявка!R4</f>
        <v>0</v>
      </c>
      <c r="C7" s="279"/>
      <c r="D7" s="111" t="s">
        <v>160</v>
      </c>
      <c r="E7" s="112">
        <f>Заявка!O10</f>
        <v>0</v>
      </c>
      <c r="F7" s="114">
        <f>Заявка!P10</f>
        <v>0</v>
      </c>
      <c r="G7" s="113">
        <f>Заявка!Q10</f>
        <v>0</v>
      </c>
      <c r="H7" s="109"/>
      <c r="I7" s="109"/>
      <c r="J7" s="109"/>
      <c r="K7" s="109"/>
      <c r="L7" s="109"/>
      <c r="M7" s="109"/>
      <c r="N7" s="109"/>
      <c r="O7" s="109"/>
      <c r="P7" s="109"/>
      <c r="Q7" s="109"/>
      <c r="R7" s="109"/>
      <c r="S7" s="109"/>
      <c r="T7" s="109"/>
      <c r="U7" s="109"/>
      <c r="V7" s="109"/>
      <c r="W7" s="109"/>
    </row>
    <row r="8" spans="1:26" x14ac:dyDescent="0.25">
      <c r="A8" s="109"/>
      <c r="B8" s="281" t="s">
        <v>161</v>
      </c>
      <c r="C8" s="281"/>
      <c r="D8" s="109"/>
      <c r="E8" s="280" t="s">
        <v>162</v>
      </c>
      <c r="F8" s="280"/>
      <c r="G8" s="280"/>
      <c r="H8" s="109"/>
      <c r="I8" s="109"/>
      <c r="J8" s="109"/>
      <c r="K8" s="109"/>
      <c r="L8" s="109"/>
      <c r="M8" s="109"/>
      <c r="N8" s="109"/>
      <c r="O8" s="109"/>
      <c r="P8" s="109"/>
      <c r="Q8" s="109"/>
      <c r="R8" s="109"/>
      <c r="S8" s="109"/>
      <c r="T8" s="109"/>
      <c r="U8" s="109"/>
      <c r="V8" s="109"/>
      <c r="W8" s="109"/>
    </row>
    <row r="9" spans="1:26" x14ac:dyDescent="0.25">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row>
    <row r="10" spans="1:26" x14ac:dyDescent="0.25">
      <c r="A10" s="109" t="s">
        <v>163</v>
      </c>
      <c r="B10" s="109" t="s">
        <v>138</v>
      </c>
      <c r="C10" s="109"/>
      <c r="D10" s="112"/>
      <c r="E10" s="109"/>
      <c r="F10" s="279">
        <f>Заявка!W10</f>
        <v>0</v>
      </c>
      <c r="G10" s="279"/>
      <c r="H10" s="279"/>
      <c r="I10" s="109"/>
      <c r="J10" s="109"/>
      <c r="K10" s="109"/>
      <c r="L10" s="109"/>
      <c r="M10" s="109"/>
      <c r="N10" s="109"/>
      <c r="O10" s="109"/>
      <c r="P10" s="109"/>
      <c r="Q10" s="109"/>
      <c r="R10" s="109"/>
      <c r="S10" s="109"/>
      <c r="T10" s="109"/>
      <c r="U10" s="109"/>
      <c r="V10" s="109"/>
      <c r="W10" s="109"/>
    </row>
    <row r="11" spans="1:26" x14ac:dyDescent="0.25">
      <c r="A11" s="109"/>
      <c r="B11" s="109"/>
      <c r="C11" s="109"/>
      <c r="D11" s="109"/>
      <c r="E11" s="109"/>
      <c r="F11" s="281" t="s">
        <v>164</v>
      </c>
      <c r="G11" s="281"/>
      <c r="H11" s="281"/>
      <c r="I11" s="109"/>
      <c r="J11" s="109"/>
      <c r="K11" s="109"/>
      <c r="L11" s="109"/>
      <c r="M11" s="109"/>
      <c r="N11" s="109"/>
      <c r="O11" s="109"/>
      <c r="P11" s="109"/>
      <c r="Q11" s="109"/>
      <c r="R11" s="109"/>
      <c r="S11" s="109"/>
      <c r="T11" s="109"/>
      <c r="U11" s="109"/>
      <c r="V11" s="109"/>
      <c r="W11" s="109"/>
      <c r="X11" s="109"/>
      <c r="Y11" s="109"/>
    </row>
    <row r="12" spans="1:26" x14ac:dyDescent="0.25">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row>
    <row r="13" spans="1:26" x14ac:dyDescent="0.25">
      <c r="A13" s="109" t="s">
        <v>165</v>
      </c>
      <c r="B13" s="280" t="s">
        <v>166</v>
      </c>
      <c r="C13" s="280"/>
      <c r="D13" s="280" t="s">
        <v>180</v>
      </c>
      <c r="E13" s="280"/>
      <c r="F13" s="284">
        <f>Заявка!AK135</f>
        <v>0</v>
      </c>
      <c r="G13" s="284"/>
      <c r="H13" s="284"/>
      <c r="I13" s="109"/>
      <c r="J13" s="109"/>
      <c r="K13" s="109"/>
      <c r="L13" s="109"/>
      <c r="M13" s="109"/>
      <c r="N13" s="109"/>
      <c r="O13" s="109"/>
      <c r="P13" s="109"/>
      <c r="Q13" s="109"/>
      <c r="R13" s="109"/>
      <c r="S13" s="109"/>
      <c r="T13" s="109"/>
      <c r="U13" s="109"/>
      <c r="V13" s="109"/>
      <c r="W13" s="109"/>
    </row>
    <row r="14" spans="1:26" x14ac:dyDescent="0.25">
      <c r="A14" s="109"/>
      <c r="B14" s="109"/>
      <c r="C14" s="109"/>
      <c r="D14" s="109"/>
      <c r="F14" s="281" t="s">
        <v>179</v>
      </c>
      <c r="G14" s="281"/>
      <c r="H14" s="281"/>
      <c r="I14" s="109"/>
      <c r="J14" s="109"/>
      <c r="K14" s="109"/>
      <c r="L14" s="109"/>
      <c r="M14" s="109"/>
      <c r="N14" s="109"/>
      <c r="O14" s="109"/>
      <c r="P14" s="109"/>
      <c r="Q14" s="109"/>
      <c r="R14" s="109"/>
      <c r="S14" s="109"/>
      <c r="T14" s="109"/>
      <c r="U14" s="109"/>
      <c r="V14" s="109"/>
      <c r="W14" s="109"/>
    </row>
    <row r="15" spans="1:26" x14ac:dyDescent="0.25">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row>
    <row r="16" spans="1:26" x14ac:dyDescent="0.25">
      <c r="A16" s="109" t="s">
        <v>167</v>
      </c>
      <c r="B16" s="288" t="s">
        <v>168</v>
      </c>
      <c r="C16" s="288"/>
      <c r="D16" s="288"/>
      <c r="E16" s="112"/>
      <c r="F16" s="109" t="s">
        <v>169</v>
      </c>
      <c r="G16" s="109"/>
      <c r="H16" s="109"/>
      <c r="I16" s="109"/>
      <c r="J16" s="109"/>
      <c r="K16" s="109"/>
      <c r="L16" s="109"/>
      <c r="M16" s="109"/>
      <c r="N16" s="109"/>
      <c r="O16" s="109"/>
      <c r="P16" s="109"/>
      <c r="Q16" s="109"/>
      <c r="R16" s="109"/>
      <c r="S16" s="109"/>
      <c r="T16" s="109"/>
      <c r="U16" s="109"/>
      <c r="V16" s="109"/>
      <c r="W16" s="109"/>
      <c r="X16" s="109"/>
    </row>
    <row r="17" spans="1:26" x14ac:dyDescent="0.2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row>
    <row r="18" spans="1:26" x14ac:dyDescent="0.25">
      <c r="A18" s="109" t="s">
        <v>170</v>
      </c>
      <c r="B18" s="280" t="s">
        <v>171</v>
      </c>
      <c r="C18" s="280"/>
      <c r="D18" s="280"/>
      <c r="E18" s="280"/>
      <c r="F18" s="280"/>
      <c r="G18" s="280"/>
      <c r="H18" s="112"/>
      <c r="I18" s="109"/>
      <c r="J18" s="109"/>
      <c r="K18" s="109"/>
      <c r="L18" s="109"/>
      <c r="M18" s="109"/>
      <c r="N18" s="109"/>
      <c r="O18" s="109"/>
      <c r="P18" s="109"/>
      <c r="Q18" s="109"/>
      <c r="R18" s="109"/>
      <c r="S18" s="109"/>
      <c r="T18" s="109"/>
      <c r="U18" s="109"/>
    </row>
    <row r="19" spans="1:26" x14ac:dyDescent="0.25">
      <c r="A19" s="109"/>
      <c r="B19" s="109"/>
      <c r="C19" s="109"/>
      <c r="D19" s="109"/>
      <c r="E19" s="109"/>
      <c r="F19" s="109"/>
      <c r="G19" s="109"/>
      <c r="H19" s="110" t="s">
        <v>172</v>
      </c>
      <c r="I19" s="109"/>
      <c r="J19" s="109"/>
      <c r="K19" s="109"/>
      <c r="L19" s="109"/>
      <c r="M19" s="109"/>
      <c r="N19" s="109"/>
      <c r="O19" s="109"/>
      <c r="P19" s="109"/>
      <c r="Q19" s="109"/>
      <c r="R19" s="109"/>
      <c r="S19" s="109"/>
      <c r="T19" s="109"/>
      <c r="U19" s="109"/>
      <c r="V19" s="109"/>
      <c r="W19" s="109"/>
      <c r="X19" s="109"/>
      <c r="Y19" s="109"/>
      <c r="Z19" s="109"/>
    </row>
    <row r="20" spans="1:26" x14ac:dyDescent="0.25">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row>
    <row r="21" spans="1:26" x14ac:dyDescent="0.25">
      <c r="A21" s="109" t="s">
        <v>173</v>
      </c>
      <c r="B21" s="288" t="s">
        <v>174</v>
      </c>
      <c r="C21" s="288"/>
      <c r="D21" s="279"/>
      <c r="E21" s="279"/>
      <c r="F21" s="109"/>
      <c r="G21" s="279"/>
      <c r="H21" s="279"/>
      <c r="I21" s="109"/>
      <c r="J21" s="109"/>
      <c r="K21" s="109"/>
      <c r="L21" s="109"/>
      <c r="M21" s="109"/>
      <c r="N21" s="109"/>
      <c r="O21" s="109"/>
      <c r="P21" s="109"/>
      <c r="Q21" s="109"/>
      <c r="R21" s="109"/>
      <c r="S21" s="109"/>
      <c r="T21" s="109"/>
      <c r="U21" s="109"/>
      <c r="V21" s="109"/>
    </row>
    <row r="22" spans="1:26" x14ac:dyDescent="0.25">
      <c r="A22" s="109"/>
      <c r="B22" s="109"/>
      <c r="C22" s="109"/>
      <c r="D22" s="109"/>
      <c r="E22" s="109"/>
      <c r="F22" s="109"/>
      <c r="G22" s="281" t="s">
        <v>175</v>
      </c>
      <c r="H22" s="281"/>
      <c r="I22" s="109"/>
      <c r="J22" s="109"/>
      <c r="K22" s="109"/>
      <c r="L22" s="109"/>
      <c r="M22" s="109"/>
      <c r="N22" s="109"/>
      <c r="O22" s="109"/>
      <c r="P22" s="109"/>
      <c r="Q22" s="109"/>
      <c r="R22" s="109"/>
      <c r="S22" s="109"/>
      <c r="T22" s="109"/>
      <c r="U22" s="109"/>
      <c r="V22" s="109"/>
      <c r="W22" s="109"/>
      <c r="X22" s="109"/>
      <c r="Y22" s="109"/>
      <c r="Z22" s="109"/>
    </row>
    <row r="23" spans="1:26" x14ac:dyDescent="0.25">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row>
    <row r="24" spans="1:26" x14ac:dyDescent="0.25">
      <c r="A24" s="109"/>
      <c r="B24" s="109" t="s">
        <v>176</v>
      </c>
      <c r="C24" s="109" t="s">
        <v>177</v>
      </c>
      <c r="D24" s="109"/>
      <c r="E24" s="109"/>
      <c r="F24" s="109"/>
      <c r="G24" s="109"/>
      <c r="H24" s="109"/>
      <c r="I24" s="109"/>
      <c r="J24" s="109"/>
      <c r="K24" s="109"/>
      <c r="L24" s="109"/>
      <c r="M24" s="109"/>
      <c r="N24" s="109"/>
      <c r="O24" s="109"/>
      <c r="P24" s="109"/>
      <c r="Q24" s="109"/>
      <c r="R24" s="109"/>
      <c r="S24" s="109"/>
      <c r="T24" s="109"/>
      <c r="U24" s="109"/>
    </row>
    <row r="25" spans="1:26" x14ac:dyDescent="0.25">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row>
    <row r="26" spans="1:26" x14ac:dyDescent="0.25">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row>
    <row r="27" spans="1:26" x14ac:dyDescent="0.25">
      <c r="A27" s="283" t="s">
        <v>178</v>
      </c>
      <c r="B27" s="283"/>
      <c r="C27" s="283"/>
      <c r="D27" s="283"/>
      <c r="E27" s="283"/>
      <c r="F27" s="283"/>
      <c r="G27" s="283"/>
      <c r="H27" s="283"/>
      <c r="I27" s="109"/>
      <c r="J27" s="109"/>
      <c r="K27" s="109"/>
      <c r="L27" s="109"/>
      <c r="M27" s="109"/>
      <c r="N27" s="109"/>
      <c r="O27" s="109"/>
      <c r="P27" s="109"/>
      <c r="Q27" s="109"/>
      <c r="R27" s="109"/>
      <c r="S27" s="109"/>
    </row>
    <row r="28" spans="1:26" x14ac:dyDescent="0.25">
      <c r="A28" s="283" t="str">
        <f>Заявка!A2</f>
        <v>Всероссийские соревнования по всестилевому каратэ</v>
      </c>
      <c r="B28" s="283"/>
      <c r="C28" s="283"/>
      <c r="D28" s="283"/>
      <c r="E28" s="283"/>
      <c r="F28" s="283"/>
      <c r="G28" s="283"/>
      <c r="H28" s="283"/>
      <c r="I28" s="109"/>
      <c r="J28" s="109"/>
      <c r="K28" s="109"/>
      <c r="L28" s="109"/>
      <c r="M28" s="109"/>
      <c r="N28" s="109"/>
      <c r="O28" s="109"/>
      <c r="P28" s="109"/>
      <c r="Q28" s="109"/>
      <c r="R28" s="109"/>
      <c r="S28" s="109"/>
      <c r="T28" s="109"/>
      <c r="U28" s="109"/>
      <c r="V28" s="109"/>
      <c r="W28" s="109"/>
      <c r="X28" s="109"/>
      <c r="Y28" s="109"/>
    </row>
    <row r="29" spans="1:26" x14ac:dyDescent="0.25">
      <c r="A29" s="280"/>
      <c r="B29" s="280"/>
      <c r="C29" s="280"/>
      <c r="D29" s="280"/>
      <c r="E29" s="280"/>
      <c r="F29" s="280"/>
      <c r="G29" s="280"/>
      <c r="H29" s="109"/>
      <c r="I29" s="109"/>
      <c r="J29" s="109"/>
      <c r="K29" s="109"/>
      <c r="L29" s="109"/>
      <c r="M29" s="109"/>
      <c r="N29" s="109"/>
      <c r="O29" s="109"/>
      <c r="P29" s="109"/>
      <c r="Q29" s="109"/>
      <c r="R29" s="109"/>
      <c r="S29" s="109"/>
      <c r="T29" s="109"/>
      <c r="U29" s="109"/>
      <c r="V29" s="109"/>
    </row>
    <row r="30" spans="1:26" x14ac:dyDescent="0.25">
      <c r="A30" s="109" t="s">
        <v>157</v>
      </c>
      <c r="B30" s="284">
        <f>Заявка!B11</f>
        <v>0</v>
      </c>
      <c r="C30" s="284"/>
      <c r="D30" s="279">
        <f>Заявка!F11</f>
        <v>0</v>
      </c>
      <c r="E30" s="279"/>
      <c r="F30" s="285">
        <f>Заявка!J11</f>
        <v>0</v>
      </c>
      <c r="G30" s="285"/>
      <c r="H30" s="285"/>
      <c r="I30" s="109"/>
      <c r="J30" s="109"/>
      <c r="K30" s="109"/>
      <c r="L30" s="109"/>
      <c r="M30" s="109"/>
      <c r="N30" s="109"/>
      <c r="O30" s="109"/>
      <c r="P30" s="109"/>
      <c r="Q30" s="109"/>
      <c r="R30" s="109"/>
      <c r="S30" s="109"/>
      <c r="T30" s="109"/>
      <c r="U30" s="109"/>
      <c r="V30" s="109"/>
      <c r="W30" s="109"/>
      <c r="X30" s="109"/>
      <c r="Y30" s="109"/>
    </row>
    <row r="31" spans="1:26" x14ac:dyDescent="0.25">
      <c r="A31" s="109"/>
      <c r="B31" s="281" t="s">
        <v>158</v>
      </c>
      <c r="C31" s="281"/>
      <c r="D31" s="281"/>
      <c r="E31" s="281"/>
      <c r="F31" s="281"/>
      <c r="G31" s="281"/>
      <c r="H31" s="281"/>
      <c r="I31" s="109"/>
      <c r="J31" s="109"/>
      <c r="K31" s="109"/>
      <c r="L31" s="109"/>
      <c r="M31" s="109"/>
      <c r="N31" s="109"/>
      <c r="O31" s="109"/>
      <c r="P31" s="109"/>
      <c r="Q31" s="109"/>
      <c r="R31" s="109"/>
      <c r="S31" s="109"/>
      <c r="T31" s="109"/>
      <c r="U31" s="109"/>
      <c r="V31" s="109"/>
      <c r="W31" s="109"/>
      <c r="X31" s="109"/>
      <c r="Y31" s="109"/>
      <c r="Z31" s="109"/>
    </row>
    <row r="32" spans="1:26" x14ac:dyDescent="0.25">
      <c r="A32" s="109"/>
      <c r="B32" s="109"/>
      <c r="C32" s="109"/>
      <c r="D32" s="109"/>
      <c r="E32" s="109"/>
      <c r="F32" s="109"/>
      <c r="G32" s="109"/>
      <c r="H32" s="109"/>
      <c r="I32" s="109"/>
      <c r="J32" s="109"/>
      <c r="K32" s="109"/>
      <c r="L32" s="109"/>
      <c r="M32" s="109"/>
      <c r="N32" s="109"/>
      <c r="O32" s="109"/>
      <c r="P32" s="109"/>
      <c r="Q32" s="109"/>
      <c r="R32" s="109"/>
      <c r="S32" s="109"/>
      <c r="T32" s="109"/>
      <c r="U32" s="109"/>
      <c r="V32" s="109"/>
      <c r="W32" s="109"/>
    </row>
    <row r="33" spans="1:26" x14ac:dyDescent="0.25">
      <c r="A33" s="109" t="s">
        <v>159</v>
      </c>
      <c r="B33" s="279">
        <f>Заявка!R4</f>
        <v>0</v>
      </c>
      <c r="C33" s="279"/>
      <c r="D33" s="111" t="s">
        <v>160</v>
      </c>
      <c r="E33" s="112">
        <f>Заявка!O11</f>
        <v>0</v>
      </c>
      <c r="F33" s="114">
        <f>Заявка!P11</f>
        <v>0</v>
      </c>
      <c r="G33" s="113">
        <f>Заявка!Q11</f>
        <v>0</v>
      </c>
      <c r="H33" s="109"/>
      <c r="I33" s="109"/>
      <c r="J33" s="109"/>
      <c r="K33" s="109"/>
      <c r="L33" s="109"/>
      <c r="M33" s="109"/>
      <c r="N33" s="109"/>
      <c r="O33" s="109"/>
      <c r="P33" s="109"/>
      <c r="Q33" s="109"/>
      <c r="R33" s="109"/>
      <c r="S33" s="109"/>
      <c r="T33" s="109"/>
      <c r="U33" s="109"/>
      <c r="V33" s="109"/>
      <c r="W33" s="109"/>
    </row>
    <row r="34" spans="1:26" x14ac:dyDescent="0.25">
      <c r="A34" s="109"/>
      <c r="B34" s="281" t="s">
        <v>161</v>
      </c>
      <c r="C34" s="281"/>
      <c r="D34" s="109"/>
      <c r="E34" s="280" t="s">
        <v>162</v>
      </c>
      <c r="F34" s="280"/>
      <c r="G34" s="280"/>
      <c r="H34" s="109"/>
      <c r="I34" s="109"/>
      <c r="J34" s="109"/>
      <c r="K34" s="109"/>
      <c r="L34" s="109"/>
      <c r="M34" s="109"/>
      <c r="N34" s="109"/>
      <c r="O34" s="109"/>
      <c r="P34" s="109"/>
      <c r="Q34" s="109"/>
      <c r="R34" s="109"/>
      <c r="S34" s="109"/>
      <c r="T34" s="109"/>
      <c r="U34" s="109"/>
      <c r="V34" s="109"/>
      <c r="W34" s="109"/>
      <c r="X34" s="109"/>
      <c r="Y34" s="109"/>
      <c r="Z34" s="109"/>
    </row>
    <row r="35" spans="1:26" x14ac:dyDescent="0.25">
      <c r="A35" s="109"/>
      <c r="B35" s="109"/>
      <c r="C35" s="109"/>
      <c r="D35" s="109"/>
      <c r="E35" s="109"/>
      <c r="F35" s="109"/>
      <c r="G35" s="109"/>
      <c r="H35" s="109"/>
      <c r="I35" s="109"/>
      <c r="J35" s="109"/>
      <c r="K35" s="109"/>
      <c r="L35" s="109"/>
      <c r="M35" s="109"/>
      <c r="N35" s="109"/>
      <c r="O35" s="109"/>
      <c r="P35" s="109"/>
      <c r="Q35" s="109"/>
      <c r="R35" s="109"/>
      <c r="S35" s="109"/>
      <c r="T35" s="109"/>
      <c r="U35" s="109"/>
      <c r="V35" s="109"/>
      <c r="W35" s="109"/>
    </row>
    <row r="36" spans="1:26" x14ac:dyDescent="0.25">
      <c r="A36" s="109" t="s">
        <v>163</v>
      </c>
      <c r="B36" s="109" t="s">
        <v>138</v>
      </c>
      <c r="C36" s="109"/>
      <c r="D36" s="112"/>
      <c r="E36" s="109"/>
      <c r="F36" s="279">
        <f>Заявка!W11</f>
        <v>0</v>
      </c>
      <c r="G36" s="279"/>
      <c r="H36" s="279"/>
      <c r="I36" s="109"/>
      <c r="J36" s="109"/>
      <c r="K36" s="109"/>
      <c r="L36" s="109"/>
      <c r="M36" s="109"/>
      <c r="N36" s="109"/>
      <c r="O36" s="109"/>
      <c r="P36" s="109"/>
      <c r="Q36" s="109"/>
      <c r="R36" s="109"/>
      <c r="S36" s="109"/>
      <c r="T36" s="109"/>
      <c r="U36" s="109"/>
      <c r="V36" s="109"/>
      <c r="W36" s="109"/>
      <c r="X36" s="109"/>
      <c r="Y36" s="109"/>
    </row>
    <row r="37" spans="1:26" x14ac:dyDescent="0.25">
      <c r="A37" s="109"/>
      <c r="B37" s="109"/>
      <c r="C37" s="109"/>
      <c r="D37" s="109"/>
      <c r="E37" s="109"/>
      <c r="F37" s="281" t="s">
        <v>164</v>
      </c>
      <c r="G37" s="281"/>
      <c r="H37" s="281"/>
      <c r="I37" s="109"/>
      <c r="J37" s="109"/>
      <c r="K37" s="109"/>
      <c r="L37" s="109"/>
      <c r="M37" s="109"/>
      <c r="N37" s="109"/>
      <c r="O37" s="109"/>
      <c r="P37" s="109"/>
      <c r="Q37" s="109"/>
      <c r="R37" s="109"/>
      <c r="S37" s="109"/>
      <c r="T37" s="109"/>
      <c r="U37" s="109"/>
      <c r="V37" s="109"/>
      <c r="W37" s="109"/>
      <c r="X37" s="109"/>
      <c r="Y37" s="109"/>
      <c r="Z37" s="109"/>
    </row>
    <row r="38" spans="1:26" x14ac:dyDescent="0.25">
      <c r="A38" s="109"/>
      <c r="B38" s="109"/>
      <c r="C38" s="109"/>
      <c r="D38" s="109"/>
      <c r="E38" s="109"/>
      <c r="F38" s="109"/>
      <c r="G38" s="109"/>
      <c r="H38" s="109"/>
      <c r="I38" s="109"/>
      <c r="J38" s="109"/>
      <c r="K38" s="109"/>
      <c r="L38" s="109"/>
      <c r="M38" s="109"/>
      <c r="N38" s="109"/>
      <c r="O38" s="109"/>
      <c r="P38" s="109"/>
      <c r="Q38" s="109"/>
      <c r="R38" s="109"/>
      <c r="S38" s="109"/>
      <c r="T38" s="109"/>
      <c r="U38" s="109"/>
      <c r="V38" s="109"/>
      <c r="W38" s="109"/>
    </row>
    <row r="39" spans="1:26" x14ac:dyDescent="0.25">
      <c r="A39" s="109" t="s">
        <v>165</v>
      </c>
      <c r="B39" s="280" t="s">
        <v>166</v>
      </c>
      <c r="C39" s="280"/>
      <c r="D39" s="280" t="s">
        <v>180</v>
      </c>
      <c r="E39" s="280"/>
      <c r="F39" s="284">
        <f>Заявка!AK135</f>
        <v>0</v>
      </c>
      <c r="G39" s="284"/>
      <c r="H39" s="284"/>
      <c r="I39" s="109"/>
      <c r="J39" s="109"/>
      <c r="K39" s="109"/>
      <c r="L39" s="109"/>
      <c r="M39" s="109"/>
      <c r="N39" s="109"/>
      <c r="O39" s="109"/>
      <c r="P39" s="109"/>
      <c r="Q39" s="109"/>
      <c r="R39" s="109"/>
      <c r="S39" s="109"/>
      <c r="T39" s="109"/>
      <c r="U39" s="109"/>
      <c r="V39" s="109"/>
      <c r="W39" s="109"/>
    </row>
    <row r="40" spans="1:26" x14ac:dyDescent="0.25">
      <c r="A40" s="109"/>
      <c r="B40" s="109"/>
      <c r="C40" s="109"/>
      <c r="D40" s="109"/>
      <c r="F40" s="281" t="s">
        <v>179</v>
      </c>
      <c r="G40" s="281"/>
      <c r="H40" s="281"/>
      <c r="I40" s="109"/>
      <c r="J40" s="109"/>
      <c r="K40" s="109"/>
      <c r="L40" s="109"/>
      <c r="M40" s="109"/>
      <c r="N40" s="109"/>
      <c r="O40" s="109"/>
      <c r="P40" s="109"/>
      <c r="Q40" s="109"/>
      <c r="R40" s="109"/>
      <c r="S40" s="109"/>
      <c r="T40" s="109"/>
      <c r="U40" s="109"/>
      <c r="V40" s="109"/>
      <c r="W40" s="109"/>
      <c r="X40" s="109"/>
      <c r="Y40" s="109"/>
      <c r="Z40" s="109"/>
    </row>
    <row r="41" spans="1:26" x14ac:dyDescent="0.2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row>
    <row r="42" spans="1:26" x14ac:dyDescent="0.25">
      <c r="A42" s="109" t="s">
        <v>167</v>
      </c>
      <c r="B42" s="288" t="s">
        <v>168</v>
      </c>
      <c r="C42" s="288"/>
      <c r="D42" s="288"/>
      <c r="E42" s="112"/>
      <c r="F42" s="109" t="s">
        <v>169</v>
      </c>
      <c r="G42" s="109"/>
      <c r="H42" s="109"/>
      <c r="I42" s="109"/>
      <c r="J42" s="109"/>
      <c r="K42" s="109"/>
      <c r="L42" s="109"/>
      <c r="M42" s="109"/>
      <c r="N42" s="109"/>
      <c r="O42" s="109"/>
      <c r="P42" s="109"/>
      <c r="Q42" s="109"/>
      <c r="R42" s="109"/>
      <c r="S42" s="109"/>
      <c r="T42" s="109"/>
      <c r="U42" s="109"/>
      <c r="V42" s="109"/>
      <c r="W42" s="109"/>
      <c r="X42" s="109"/>
      <c r="Y42" s="109"/>
      <c r="Z42" s="109"/>
    </row>
    <row r="43" spans="1:26" x14ac:dyDescent="0.25">
      <c r="A43" s="109"/>
      <c r="B43" s="109"/>
      <c r="C43" s="109"/>
      <c r="D43" s="109"/>
      <c r="E43" s="109"/>
      <c r="F43" s="109"/>
      <c r="G43" s="109"/>
      <c r="H43" s="109"/>
      <c r="I43" s="109"/>
      <c r="J43" s="109"/>
      <c r="K43" s="109"/>
      <c r="L43" s="109"/>
      <c r="M43" s="109"/>
      <c r="N43" s="109"/>
      <c r="O43" s="109"/>
      <c r="P43" s="109"/>
      <c r="Q43" s="109"/>
      <c r="R43" s="109"/>
      <c r="S43" s="109"/>
      <c r="T43" s="109"/>
      <c r="U43" s="109"/>
    </row>
    <row r="44" spans="1:26" x14ac:dyDescent="0.25">
      <c r="A44" s="109" t="s">
        <v>170</v>
      </c>
      <c r="B44" s="280" t="s">
        <v>171</v>
      </c>
      <c r="C44" s="280"/>
      <c r="D44" s="280"/>
      <c r="E44" s="280"/>
      <c r="F44" s="280"/>
      <c r="G44" s="280"/>
      <c r="H44" s="112"/>
      <c r="I44" s="109"/>
      <c r="J44" s="109"/>
      <c r="K44" s="109"/>
      <c r="L44" s="109"/>
      <c r="M44" s="109"/>
      <c r="N44" s="109"/>
      <c r="O44" s="109"/>
      <c r="P44" s="109"/>
      <c r="Q44" s="109"/>
      <c r="R44" s="109"/>
      <c r="S44" s="109"/>
      <c r="T44" s="109"/>
      <c r="U44" s="109"/>
      <c r="V44" s="109"/>
      <c r="W44" s="109"/>
      <c r="X44" s="109"/>
      <c r="Y44" s="109"/>
      <c r="Z44" s="109"/>
    </row>
    <row r="45" spans="1:26" x14ac:dyDescent="0.25">
      <c r="A45" s="109"/>
      <c r="B45" s="109"/>
      <c r="C45" s="109"/>
      <c r="D45" s="109"/>
      <c r="E45" s="109"/>
      <c r="F45" s="109"/>
      <c r="G45" s="109"/>
      <c r="H45" s="110" t="s">
        <v>172</v>
      </c>
      <c r="I45" s="109"/>
      <c r="J45" s="109"/>
      <c r="K45" s="109"/>
      <c r="L45" s="109"/>
      <c r="M45" s="109"/>
      <c r="N45" s="109"/>
      <c r="O45" s="109"/>
      <c r="P45" s="109"/>
      <c r="Q45" s="109"/>
      <c r="R45" s="109"/>
      <c r="S45" s="109"/>
      <c r="T45" s="109"/>
      <c r="U45" s="109"/>
      <c r="V45" s="109"/>
      <c r="W45" s="109"/>
      <c r="X45" s="109"/>
      <c r="Y45" s="109"/>
      <c r="Z45" s="109"/>
    </row>
    <row r="46" spans="1:26" x14ac:dyDescent="0.25">
      <c r="A46" s="109"/>
      <c r="B46" s="109"/>
      <c r="C46" s="109"/>
      <c r="D46" s="109"/>
      <c r="E46" s="109"/>
      <c r="F46" s="109"/>
      <c r="G46" s="109"/>
      <c r="H46" s="109"/>
      <c r="I46" s="109"/>
      <c r="J46" s="109"/>
      <c r="K46" s="109"/>
      <c r="L46" s="109"/>
      <c r="M46" s="109"/>
      <c r="N46" s="109"/>
      <c r="O46" s="109"/>
      <c r="P46" s="109"/>
      <c r="Q46" s="109"/>
      <c r="R46" s="109"/>
      <c r="S46" s="109"/>
      <c r="T46" s="109"/>
      <c r="U46" s="109"/>
      <c r="V46" s="109"/>
    </row>
    <row r="47" spans="1:26" x14ac:dyDescent="0.25">
      <c r="A47" s="109" t="s">
        <v>173</v>
      </c>
      <c r="B47" s="288" t="s">
        <v>174</v>
      </c>
      <c r="C47" s="288"/>
      <c r="D47" s="279"/>
      <c r="E47" s="279"/>
      <c r="F47" s="109"/>
      <c r="G47" s="279"/>
      <c r="H47" s="279"/>
      <c r="I47" s="109"/>
      <c r="J47" s="109"/>
      <c r="K47" s="109"/>
      <c r="L47" s="109"/>
      <c r="M47" s="109"/>
      <c r="N47" s="109"/>
      <c r="O47" s="109"/>
      <c r="P47" s="109"/>
      <c r="Q47" s="109"/>
      <c r="R47" s="109"/>
      <c r="S47" s="109"/>
      <c r="T47" s="109"/>
      <c r="U47" s="109"/>
      <c r="V47" s="109"/>
      <c r="W47" s="109"/>
      <c r="X47" s="109"/>
      <c r="Y47" s="109"/>
      <c r="Z47" s="109"/>
    </row>
    <row r="48" spans="1:26" x14ac:dyDescent="0.25">
      <c r="A48" s="109"/>
      <c r="B48" s="109"/>
      <c r="C48" s="109"/>
      <c r="D48" s="109"/>
      <c r="E48" s="109"/>
      <c r="F48" s="109"/>
      <c r="G48" s="281" t="s">
        <v>175</v>
      </c>
      <c r="H48" s="281"/>
      <c r="I48" s="109"/>
      <c r="J48" s="109"/>
      <c r="K48" s="109"/>
      <c r="L48" s="109"/>
      <c r="M48" s="109"/>
      <c r="N48" s="109"/>
      <c r="O48" s="109"/>
      <c r="P48" s="109"/>
      <c r="Q48" s="109"/>
      <c r="R48" s="109"/>
      <c r="S48" s="109"/>
      <c r="T48" s="109"/>
      <c r="U48" s="109"/>
      <c r="V48" s="109"/>
      <c r="W48" s="109"/>
      <c r="X48" s="109"/>
      <c r="Y48" s="109"/>
      <c r="Z48" s="109"/>
    </row>
    <row r="49" spans="1:25" x14ac:dyDescent="0.25">
      <c r="A49" s="109"/>
      <c r="B49" s="109"/>
      <c r="C49" s="109"/>
      <c r="D49" s="109"/>
      <c r="E49" s="109"/>
      <c r="F49" s="109"/>
      <c r="G49" s="109"/>
      <c r="H49" s="109"/>
      <c r="I49" s="109"/>
      <c r="J49" s="109"/>
      <c r="K49" s="109"/>
      <c r="L49" s="109"/>
      <c r="M49" s="109"/>
      <c r="N49" s="109"/>
      <c r="O49" s="109"/>
      <c r="P49" s="109"/>
      <c r="Q49" s="109"/>
      <c r="R49" s="109"/>
      <c r="S49" s="109"/>
      <c r="T49" s="109"/>
      <c r="U49" s="109"/>
    </row>
    <row r="50" spans="1:25" x14ac:dyDescent="0.25">
      <c r="A50" s="109"/>
      <c r="B50" s="109" t="s">
        <v>176</v>
      </c>
      <c r="C50" s="109" t="s">
        <v>177</v>
      </c>
      <c r="D50" s="109"/>
      <c r="E50" s="109"/>
      <c r="F50" s="109"/>
      <c r="G50" s="109"/>
      <c r="H50" s="109"/>
      <c r="I50" s="109"/>
      <c r="J50" s="109"/>
      <c r="K50" s="109"/>
      <c r="L50" s="109"/>
      <c r="M50" s="109"/>
      <c r="N50" s="109"/>
      <c r="O50" s="109"/>
      <c r="P50" s="109"/>
      <c r="Q50" s="109"/>
      <c r="R50" s="109"/>
      <c r="S50" s="109"/>
      <c r="T50" s="109"/>
      <c r="U50" s="109"/>
      <c r="V50" s="109"/>
      <c r="W50" s="109"/>
      <c r="X50" s="109"/>
      <c r="Y50" s="109"/>
    </row>
    <row r="53" spans="1:25" x14ac:dyDescent="0.25">
      <c r="A53" s="283" t="s">
        <v>178</v>
      </c>
      <c r="B53" s="283"/>
      <c r="C53" s="283"/>
      <c r="D53" s="283"/>
      <c r="E53" s="283"/>
      <c r="F53" s="283"/>
      <c r="G53" s="283"/>
      <c r="H53" s="283"/>
    </row>
    <row r="54" spans="1:25" x14ac:dyDescent="0.25">
      <c r="A54" s="283" t="str">
        <f>Заявка!A2</f>
        <v>Всероссийские соревнования по всестилевому каратэ</v>
      </c>
      <c r="B54" s="283"/>
      <c r="C54" s="283"/>
      <c r="D54" s="283"/>
      <c r="E54" s="283"/>
      <c r="F54" s="283"/>
      <c r="G54" s="283"/>
      <c r="H54" s="283"/>
    </row>
    <row r="55" spans="1:25" x14ac:dyDescent="0.25">
      <c r="A55" s="280"/>
      <c r="B55" s="280"/>
      <c r="C55" s="280"/>
      <c r="D55" s="280"/>
      <c r="E55" s="280"/>
      <c r="F55" s="280"/>
      <c r="G55" s="280"/>
      <c r="H55" s="109"/>
    </row>
    <row r="56" spans="1:25" x14ac:dyDescent="0.25">
      <c r="A56" s="109" t="s">
        <v>157</v>
      </c>
      <c r="B56" s="284">
        <f>Заявка!B12</f>
        <v>0</v>
      </c>
      <c r="C56" s="284"/>
      <c r="D56" s="279">
        <f>Заявка!F12</f>
        <v>0</v>
      </c>
      <c r="E56" s="279"/>
      <c r="F56" s="285">
        <f>Заявка!J12</f>
        <v>0</v>
      </c>
      <c r="G56" s="285"/>
      <c r="H56" s="285"/>
    </row>
    <row r="57" spans="1:25" x14ac:dyDescent="0.25">
      <c r="A57" s="109"/>
      <c r="B57" s="281" t="s">
        <v>158</v>
      </c>
      <c r="C57" s="281"/>
      <c r="D57" s="281"/>
      <c r="E57" s="281"/>
      <c r="F57" s="281"/>
      <c r="G57" s="281"/>
      <c r="H57" s="281"/>
    </row>
    <row r="58" spans="1:25" x14ac:dyDescent="0.25">
      <c r="A58" s="109"/>
      <c r="B58" s="109"/>
      <c r="C58" s="109"/>
      <c r="D58" s="109"/>
      <c r="E58" s="109"/>
      <c r="F58" s="109"/>
      <c r="G58" s="109"/>
      <c r="H58" s="109"/>
    </row>
    <row r="59" spans="1:25" x14ac:dyDescent="0.25">
      <c r="A59" s="109" t="s">
        <v>159</v>
      </c>
      <c r="B59" s="279">
        <f>Заявка!R4</f>
        <v>0</v>
      </c>
      <c r="C59" s="279"/>
      <c r="D59" s="111" t="s">
        <v>160</v>
      </c>
      <c r="E59" s="112">
        <f>Заявка!O12</f>
        <v>0</v>
      </c>
      <c r="F59" s="114">
        <f>Заявка!P12</f>
        <v>0</v>
      </c>
      <c r="G59" s="113">
        <f>Заявка!Q12</f>
        <v>0</v>
      </c>
      <c r="H59" s="109"/>
    </row>
    <row r="60" spans="1:25" x14ac:dyDescent="0.25">
      <c r="A60" s="109"/>
      <c r="B60" s="281" t="s">
        <v>161</v>
      </c>
      <c r="C60" s="281"/>
      <c r="D60" s="109"/>
      <c r="E60" s="280" t="s">
        <v>162</v>
      </c>
      <c r="F60" s="280"/>
      <c r="G60" s="280"/>
      <c r="H60" s="109"/>
    </row>
    <row r="61" spans="1:25" x14ac:dyDescent="0.25">
      <c r="A61" s="109"/>
      <c r="B61" s="109"/>
      <c r="C61" s="109"/>
      <c r="D61" s="109"/>
      <c r="E61" s="109"/>
      <c r="F61" s="109"/>
      <c r="G61" s="109"/>
      <c r="H61" s="109"/>
    </row>
    <row r="62" spans="1:25" x14ac:dyDescent="0.25">
      <c r="A62" s="109" t="s">
        <v>163</v>
      </c>
      <c r="B62" s="109" t="s">
        <v>138</v>
      </c>
      <c r="C62" s="109"/>
      <c r="D62" s="112"/>
      <c r="E62" s="109"/>
      <c r="F62" s="279"/>
      <c r="G62" s="279"/>
      <c r="H62" s="279"/>
    </row>
    <row r="63" spans="1:25" x14ac:dyDescent="0.25">
      <c r="A63" s="109"/>
      <c r="B63" s="109"/>
      <c r="C63" s="109"/>
      <c r="D63" s="109"/>
      <c r="E63" s="109"/>
      <c r="F63" s="281" t="s">
        <v>164</v>
      </c>
      <c r="G63" s="281"/>
      <c r="H63" s="281"/>
    </row>
    <row r="64" spans="1:25" x14ac:dyDescent="0.25">
      <c r="A64" s="109"/>
      <c r="B64" s="109"/>
      <c r="C64" s="109"/>
      <c r="D64" s="109"/>
      <c r="E64" s="109"/>
      <c r="F64" s="109"/>
      <c r="G64" s="109"/>
      <c r="H64" s="109"/>
    </row>
    <row r="65" spans="1:8" x14ac:dyDescent="0.25">
      <c r="A65" s="109" t="s">
        <v>165</v>
      </c>
      <c r="B65" s="280" t="s">
        <v>166</v>
      </c>
      <c r="C65" s="280"/>
      <c r="D65" s="280" t="s">
        <v>180</v>
      </c>
      <c r="E65" s="280"/>
      <c r="F65" s="284">
        <f>Заявка!AK135</f>
        <v>0</v>
      </c>
      <c r="G65" s="284"/>
      <c r="H65" s="284"/>
    </row>
    <row r="66" spans="1:8" x14ac:dyDescent="0.25">
      <c r="A66" s="109"/>
      <c r="B66" s="109"/>
      <c r="C66" s="109"/>
      <c r="D66" s="109"/>
      <c r="F66" s="281" t="s">
        <v>179</v>
      </c>
      <c r="G66" s="281"/>
      <c r="H66" s="281"/>
    </row>
    <row r="67" spans="1:8" x14ac:dyDescent="0.25">
      <c r="A67" s="109"/>
      <c r="B67" s="109"/>
      <c r="C67" s="109"/>
      <c r="D67" s="109"/>
      <c r="E67" s="109"/>
      <c r="F67" s="109"/>
      <c r="G67" s="109"/>
      <c r="H67" s="109"/>
    </row>
    <row r="68" spans="1:8" x14ac:dyDescent="0.25">
      <c r="A68" s="109" t="s">
        <v>167</v>
      </c>
      <c r="B68" s="288" t="s">
        <v>168</v>
      </c>
      <c r="C68" s="288"/>
      <c r="D68" s="288"/>
      <c r="E68" s="112"/>
      <c r="F68" s="109" t="s">
        <v>169</v>
      </c>
      <c r="G68" s="109"/>
      <c r="H68" s="109"/>
    </row>
    <row r="69" spans="1:8" x14ac:dyDescent="0.25">
      <c r="A69" s="109"/>
      <c r="B69" s="109"/>
      <c r="C69" s="109"/>
      <c r="D69" s="109"/>
      <c r="E69" s="109"/>
      <c r="F69" s="109"/>
      <c r="G69" s="109"/>
      <c r="H69" s="109"/>
    </row>
    <row r="70" spans="1:8" x14ac:dyDescent="0.25">
      <c r="A70" s="109" t="s">
        <v>170</v>
      </c>
      <c r="B70" s="280" t="s">
        <v>171</v>
      </c>
      <c r="C70" s="280"/>
      <c r="D70" s="280"/>
      <c r="E70" s="280"/>
      <c r="F70" s="280"/>
      <c r="G70" s="280"/>
      <c r="H70" s="112"/>
    </row>
    <row r="71" spans="1:8" x14ac:dyDescent="0.25">
      <c r="A71" s="109"/>
      <c r="B71" s="109"/>
      <c r="C71" s="109"/>
      <c r="D71" s="109"/>
      <c r="E71" s="109"/>
      <c r="F71" s="109"/>
      <c r="G71" s="109"/>
      <c r="H71" s="110" t="s">
        <v>172</v>
      </c>
    </row>
    <row r="72" spans="1:8" x14ac:dyDescent="0.25">
      <c r="A72" s="109"/>
      <c r="B72" s="109"/>
      <c r="C72" s="109"/>
      <c r="D72" s="109"/>
      <c r="E72" s="109"/>
      <c r="F72" s="109"/>
      <c r="G72" s="109"/>
      <c r="H72" s="109"/>
    </row>
    <row r="73" spans="1:8" x14ac:dyDescent="0.25">
      <c r="A73" s="109" t="s">
        <v>173</v>
      </c>
      <c r="B73" s="288" t="s">
        <v>174</v>
      </c>
      <c r="C73" s="288"/>
      <c r="D73" s="279"/>
      <c r="E73" s="279"/>
      <c r="F73" s="109"/>
      <c r="G73" s="279"/>
      <c r="H73" s="279"/>
    </row>
    <row r="74" spans="1:8" x14ac:dyDescent="0.25">
      <c r="A74" s="109"/>
      <c r="B74" s="109"/>
      <c r="C74" s="109"/>
      <c r="D74" s="109"/>
      <c r="E74" s="109"/>
      <c r="F74" s="109"/>
      <c r="G74" s="281" t="s">
        <v>175</v>
      </c>
      <c r="H74" s="281"/>
    </row>
    <row r="75" spans="1:8" x14ac:dyDescent="0.25">
      <c r="A75" s="109"/>
      <c r="B75" s="109"/>
      <c r="C75" s="109"/>
      <c r="D75" s="109"/>
      <c r="E75" s="109"/>
      <c r="F75" s="109"/>
      <c r="G75" s="109"/>
      <c r="H75" s="109"/>
    </row>
    <row r="76" spans="1:8" x14ac:dyDescent="0.25">
      <c r="A76" s="109"/>
      <c r="B76" s="109" t="s">
        <v>176</v>
      </c>
      <c r="C76" s="109" t="s">
        <v>177</v>
      </c>
      <c r="D76" s="109"/>
      <c r="E76" s="109"/>
      <c r="F76" s="109"/>
      <c r="G76" s="109"/>
      <c r="H76" s="109"/>
    </row>
    <row r="79" spans="1:8" x14ac:dyDescent="0.25">
      <c r="A79" s="283" t="s">
        <v>178</v>
      </c>
      <c r="B79" s="283"/>
      <c r="C79" s="283"/>
      <c r="D79" s="283"/>
      <c r="E79" s="283"/>
      <c r="F79" s="283"/>
      <c r="G79" s="283"/>
      <c r="H79" s="283"/>
    </row>
    <row r="80" spans="1:8" x14ac:dyDescent="0.25">
      <c r="A80" s="283" t="str">
        <f>Заявка!A2</f>
        <v>Всероссийские соревнования по всестилевому каратэ</v>
      </c>
      <c r="B80" s="283"/>
      <c r="C80" s="283"/>
      <c r="D80" s="283"/>
      <c r="E80" s="283"/>
      <c r="F80" s="283"/>
      <c r="G80" s="283"/>
      <c r="H80" s="283"/>
    </row>
    <row r="81" spans="1:8" x14ac:dyDescent="0.25">
      <c r="A81" s="280"/>
      <c r="B81" s="280"/>
      <c r="C81" s="280"/>
      <c r="D81" s="280"/>
      <c r="E81" s="280"/>
      <c r="F81" s="280"/>
      <c r="G81" s="280"/>
      <c r="H81" s="109"/>
    </row>
    <row r="82" spans="1:8" x14ac:dyDescent="0.25">
      <c r="A82" s="109" t="s">
        <v>157</v>
      </c>
      <c r="B82" s="284">
        <f>Заявка!B13</f>
        <v>0</v>
      </c>
      <c r="C82" s="284"/>
      <c r="D82" s="279">
        <f>Заявка!F13</f>
        <v>0</v>
      </c>
      <c r="E82" s="279"/>
      <c r="F82" s="285">
        <f>Заявка!J13</f>
        <v>0</v>
      </c>
      <c r="G82" s="285"/>
      <c r="H82" s="285"/>
    </row>
    <row r="83" spans="1:8" x14ac:dyDescent="0.25">
      <c r="A83" s="109"/>
      <c r="B83" s="281" t="s">
        <v>158</v>
      </c>
      <c r="C83" s="281"/>
      <c r="D83" s="281"/>
      <c r="E83" s="281"/>
      <c r="F83" s="281"/>
      <c r="G83" s="281"/>
      <c r="H83" s="281"/>
    </row>
    <row r="84" spans="1:8" x14ac:dyDescent="0.25">
      <c r="A84" s="109"/>
      <c r="B84" s="109"/>
      <c r="C84" s="109"/>
      <c r="D84" s="109"/>
      <c r="E84" s="109"/>
      <c r="F84" s="109"/>
      <c r="G84" s="109"/>
      <c r="H84" s="109"/>
    </row>
    <row r="85" spans="1:8" x14ac:dyDescent="0.25">
      <c r="A85" s="109" t="s">
        <v>159</v>
      </c>
      <c r="B85" s="279">
        <f>Заявка!R4</f>
        <v>0</v>
      </c>
      <c r="C85" s="279"/>
      <c r="D85" s="111" t="s">
        <v>160</v>
      </c>
      <c r="E85" s="112">
        <f>Заявка!O13</f>
        <v>0</v>
      </c>
      <c r="F85" s="114">
        <f>Заявка!P13</f>
        <v>0</v>
      </c>
      <c r="G85" s="113">
        <f>Заявка!Q13</f>
        <v>0</v>
      </c>
      <c r="H85" s="109"/>
    </row>
    <row r="86" spans="1:8" x14ac:dyDescent="0.25">
      <c r="A86" s="109"/>
      <c r="B86" s="281" t="s">
        <v>161</v>
      </c>
      <c r="C86" s="281"/>
      <c r="D86" s="109"/>
      <c r="E86" s="280" t="s">
        <v>162</v>
      </c>
      <c r="F86" s="280"/>
      <c r="G86" s="280"/>
      <c r="H86" s="109"/>
    </row>
    <row r="87" spans="1:8" x14ac:dyDescent="0.25">
      <c r="A87" s="109"/>
      <c r="B87" s="109"/>
      <c r="C87" s="109"/>
      <c r="D87" s="109"/>
      <c r="E87" s="109"/>
      <c r="F87" s="109"/>
      <c r="G87" s="109"/>
      <c r="H87" s="109"/>
    </row>
    <row r="88" spans="1:8" x14ac:dyDescent="0.25">
      <c r="A88" s="109" t="s">
        <v>163</v>
      </c>
      <c r="B88" s="109" t="s">
        <v>138</v>
      </c>
      <c r="C88" s="109"/>
      <c r="D88" s="112"/>
      <c r="E88" s="109"/>
      <c r="F88" s="279"/>
      <c r="G88" s="279"/>
      <c r="H88" s="279"/>
    </row>
    <row r="89" spans="1:8" x14ac:dyDescent="0.25">
      <c r="A89" s="109"/>
      <c r="B89" s="109"/>
      <c r="C89" s="109"/>
      <c r="D89" s="109"/>
      <c r="E89" s="109"/>
      <c r="F89" s="281" t="s">
        <v>164</v>
      </c>
      <c r="G89" s="281"/>
      <c r="H89" s="281"/>
    </row>
    <row r="90" spans="1:8" x14ac:dyDescent="0.25">
      <c r="A90" s="109"/>
      <c r="B90" s="109"/>
      <c r="C90" s="109"/>
      <c r="D90" s="109"/>
      <c r="E90" s="109"/>
      <c r="F90" s="109"/>
      <c r="G90" s="109"/>
      <c r="H90" s="109"/>
    </row>
    <row r="91" spans="1:8" x14ac:dyDescent="0.25">
      <c r="A91" s="109" t="s">
        <v>165</v>
      </c>
      <c r="B91" s="280" t="s">
        <v>166</v>
      </c>
      <c r="C91" s="280"/>
      <c r="D91" s="280" t="s">
        <v>180</v>
      </c>
      <c r="E91" s="280"/>
      <c r="F91" s="286">
        <f>Заявка!AK135</f>
        <v>0</v>
      </c>
      <c r="G91" s="286"/>
      <c r="H91" s="286"/>
    </row>
    <row r="92" spans="1:8" x14ac:dyDescent="0.25">
      <c r="A92" s="109"/>
      <c r="B92" s="109"/>
      <c r="C92" s="109"/>
      <c r="D92" s="109"/>
      <c r="F92" s="281" t="s">
        <v>179</v>
      </c>
      <c r="G92" s="281"/>
      <c r="H92" s="281"/>
    </row>
    <row r="93" spans="1:8" x14ac:dyDescent="0.25">
      <c r="A93" s="109"/>
      <c r="B93" s="109"/>
      <c r="C93" s="109"/>
      <c r="D93" s="109"/>
      <c r="E93" s="109"/>
      <c r="F93" s="109"/>
      <c r="G93" s="109"/>
      <c r="H93" s="109"/>
    </row>
    <row r="94" spans="1:8" x14ac:dyDescent="0.25">
      <c r="A94" s="109" t="s">
        <v>167</v>
      </c>
      <c r="B94" s="288" t="s">
        <v>168</v>
      </c>
      <c r="C94" s="288"/>
      <c r="D94" s="288"/>
      <c r="E94" s="112"/>
      <c r="F94" s="109" t="s">
        <v>169</v>
      </c>
      <c r="G94" s="109"/>
      <c r="H94" s="109"/>
    </row>
    <row r="95" spans="1:8" x14ac:dyDescent="0.25">
      <c r="A95" s="109"/>
      <c r="B95" s="109"/>
      <c r="C95" s="109"/>
      <c r="D95" s="109"/>
      <c r="E95" s="109"/>
      <c r="F95" s="109"/>
      <c r="G95" s="109"/>
      <c r="H95" s="109"/>
    </row>
    <row r="96" spans="1:8" x14ac:dyDescent="0.25">
      <c r="A96" s="109" t="s">
        <v>170</v>
      </c>
      <c r="B96" s="280" t="s">
        <v>171</v>
      </c>
      <c r="C96" s="280"/>
      <c r="D96" s="280"/>
      <c r="E96" s="280"/>
      <c r="F96" s="280"/>
      <c r="G96" s="280"/>
      <c r="H96" s="112"/>
    </row>
    <row r="97" spans="1:8" x14ac:dyDescent="0.25">
      <c r="A97" s="109"/>
      <c r="B97" s="109"/>
      <c r="C97" s="109"/>
      <c r="D97" s="109"/>
      <c r="E97" s="109"/>
      <c r="F97" s="109"/>
      <c r="G97" s="109"/>
      <c r="H97" s="110" t="s">
        <v>172</v>
      </c>
    </row>
    <row r="98" spans="1:8" x14ac:dyDescent="0.25">
      <c r="A98" s="109"/>
      <c r="B98" s="109"/>
      <c r="C98" s="109"/>
      <c r="D98" s="109"/>
      <c r="E98" s="109"/>
      <c r="F98" s="109"/>
      <c r="G98" s="109"/>
      <c r="H98" s="109"/>
    </row>
    <row r="99" spans="1:8" x14ac:dyDescent="0.25">
      <c r="A99" s="109" t="s">
        <v>173</v>
      </c>
      <c r="B99" s="288" t="s">
        <v>174</v>
      </c>
      <c r="C99" s="288"/>
      <c r="D99" s="279"/>
      <c r="E99" s="279"/>
      <c r="F99" s="109"/>
      <c r="G99" s="279"/>
      <c r="H99" s="279"/>
    </row>
    <row r="100" spans="1:8" x14ac:dyDescent="0.25">
      <c r="A100" s="109"/>
      <c r="B100" s="109"/>
      <c r="C100" s="109"/>
      <c r="D100" s="109"/>
      <c r="E100" s="109"/>
      <c r="F100" s="109"/>
      <c r="G100" s="281" t="s">
        <v>175</v>
      </c>
      <c r="H100" s="281"/>
    </row>
    <row r="101" spans="1:8" x14ac:dyDescent="0.25">
      <c r="A101" s="109"/>
      <c r="B101" s="109"/>
      <c r="C101" s="109"/>
      <c r="D101" s="109"/>
      <c r="E101" s="109"/>
      <c r="F101" s="109"/>
      <c r="G101" s="109"/>
      <c r="H101" s="109"/>
    </row>
    <row r="102" spans="1:8" x14ac:dyDescent="0.25">
      <c r="A102" s="109"/>
      <c r="B102" s="109" t="s">
        <v>176</v>
      </c>
      <c r="C102" s="109" t="s">
        <v>177</v>
      </c>
      <c r="D102" s="109"/>
      <c r="E102" s="109"/>
      <c r="F102" s="109"/>
      <c r="G102" s="109"/>
      <c r="H102" s="109"/>
    </row>
    <row r="105" spans="1:8" x14ac:dyDescent="0.25">
      <c r="A105" s="283" t="s">
        <v>178</v>
      </c>
      <c r="B105" s="283"/>
      <c r="C105" s="283"/>
      <c r="D105" s="283"/>
      <c r="E105" s="283"/>
      <c r="F105" s="283"/>
      <c r="G105" s="283"/>
      <c r="H105" s="283"/>
    </row>
    <row r="106" spans="1:8" x14ac:dyDescent="0.25">
      <c r="A106" s="283" t="str">
        <f>Заявка!A2</f>
        <v>Всероссийские соревнования по всестилевому каратэ</v>
      </c>
      <c r="B106" s="283"/>
      <c r="C106" s="283"/>
      <c r="D106" s="283"/>
      <c r="E106" s="283"/>
      <c r="F106" s="283"/>
      <c r="G106" s="283"/>
      <c r="H106" s="283"/>
    </row>
    <row r="107" spans="1:8" x14ac:dyDescent="0.25">
      <c r="A107" s="280"/>
      <c r="B107" s="280"/>
      <c r="C107" s="280"/>
      <c r="D107" s="280"/>
      <c r="E107" s="280"/>
      <c r="F107" s="280"/>
      <c r="G107" s="280"/>
      <c r="H107" s="109"/>
    </row>
    <row r="108" spans="1:8" x14ac:dyDescent="0.25">
      <c r="A108" s="109" t="s">
        <v>157</v>
      </c>
      <c r="B108" s="284">
        <f>Заявка!B14</f>
        <v>0</v>
      </c>
      <c r="C108" s="284"/>
      <c r="D108" s="279">
        <f>Заявка!F14</f>
        <v>0</v>
      </c>
      <c r="E108" s="279"/>
      <c r="F108" s="285">
        <f>Заявка!J14</f>
        <v>0</v>
      </c>
      <c r="G108" s="285"/>
      <c r="H108" s="285"/>
    </row>
    <row r="109" spans="1:8" x14ac:dyDescent="0.25">
      <c r="A109" s="109"/>
      <c r="B109" s="281" t="s">
        <v>158</v>
      </c>
      <c r="C109" s="281"/>
      <c r="D109" s="281"/>
      <c r="E109" s="281"/>
      <c r="F109" s="281"/>
      <c r="G109" s="281"/>
      <c r="H109" s="281"/>
    </row>
    <row r="110" spans="1:8" x14ac:dyDescent="0.25">
      <c r="A110" s="109"/>
      <c r="B110" s="109"/>
      <c r="C110" s="109"/>
      <c r="D110" s="109"/>
      <c r="E110" s="109"/>
      <c r="F110" s="109"/>
      <c r="G110" s="109"/>
      <c r="H110" s="109"/>
    </row>
    <row r="111" spans="1:8" x14ac:dyDescent="0.25">
      <c r="A111" s="109" t="s">
        <v>159</v>
      </c>
      <c r="B111" s="279">
        <f>Заявка!R4</f>
        <v>0</v>
      </c>
      <c r="C111" s="279"/>
      <c r="D111" s="111" t="s">
        <v>160</v>
      </c>
      <c r="E111" s="112">
        <f>Заявка!O14</f>
        <v>0</v>
      </c>
      <c r="F111" s="114">
        <f>Заявка!P14</f>
        <v>0</v>
      </c>
      <c r="G111" s="113">
        <f>Заявка!Q14</f>
        <v>0</v>
      </c>
      <c r="H111" s="109"/>
    </row>
    <row r="112" spans="1:8" x14ac:dyDescent="0.25">
      <c r="A112" s="109"/>
      <c r="B112" s="281" t="s">
        <v>161</v>
      </c>
      <c r="C112" s="281"/>
      <c r="D112" s="109"/>
      <c r="E112" s="280" t="s">
        <v>162</v>
      </c>
      <c r="F112" s="280"/>
      <c r="G112" s="280"/>
      <c r="H112" s="109"/>
    </row>
    <row r="113" spans="1:8" x14ac:dyDescent="0.25">
      <c r="A113" s="109"/>
      <c r="B113" s="109"/>
      <c r="C113" s="109"/>
      <c r="D113" s="109"/>
      <c r="E113" s="109"/>
      <c r="F113" s="109"/>
      <c r="G113" s="109"/>
      <c r="H113" s="109"/>
    </row>
    <row r="114" spans="1:8" x14ac:dyDescent="0.25">
      <c r="A114" s="109" t="s">
        <v>163</v>
      </c>
      <c r="B114" s="109" t="s">
        <v>138</v>
      </c>
      <c r="C114" s="109"/>
      <c r="D114" s="112"/>
      <c r="E114" s="109"/>
      <c r="F114" s="279"/>
      <c r="G114" s="279"/>
      <c r="H114" s="279"/>
    </row>
    <row r="115" spans="1:8" x14ac:dyDescent="0.25">
      <c r="A115" s="109"/>
      <c r="B115" s="109"/>
      <c r="C115" s="109"/>
      <c r="D115" s="109"/>
      <c r="E115" s="109"/>
      <c r="F115" s="281" t="s">
        <v>164</v>
      </c>
      <c r="G115" s="281"/>
      <c r="H115" s="281"/>
    </row>
    <row r="116" spans="1:8" x14ac:dyDescent="0.25">
      <c r="A116" s="109"/>
      <c r="B116" s="109"/>
      <c r="C116" s="109"/>
      <c r="D116" s="109"/>
      <c r="E116" s="109"/>
      <c r="F116" s="109"/>
      <c r="G116" s="109"/>
      <c r="H116" s="109"/>
    </row>
    <row r="117" spans="1:8" x14ac:dyDescent="0.25">
      <c r="A117" s="109" t="s">
        <v>165</v>
      </c>
      <c r="B117" s="280" t="s">
        <v>166</v>
      </c>
      <c r="C117" s="280"/>
      <c r="D117" s="280" t="s">
        <v>180</v>
      </c>
      <c r="E117" s="280"/>
      <c r="F117" s="286">
        <f>Заявка!AK135</f>
        <v>0</v>
      </c>
      <c r="G117" s="286"/>
      <c r="H117" s="286"/>
    </row>
    <row r="118" spans="1:8" x14ac:dyDescent="0.25">
      <c r="A118" s="109"/>
      <c r="B118" s="109"/>
      <c r="C118" s="109"/>
      <c r="D118" s="109"/>
      <c r="F118" s="281" t="s">
        <v>179</v>
      </c>
      <c r="G118" s="281"/>
      <c r="H118" s="281"/>
    </row>
    <row r="119" spans="1:8" x14ac:dyDescent="0.25">
      <c r="A119" s="109"/>
      <c r="B119" s="109"/>
      <c r="C119" s="109"/>
      <c r="D119" s="109"/>
      <c r="E119" s="109"/>
      <c r="F119" s="109"/>
      <c r="G119" s="109"/>
      <c r="H119" s="109"/>
    </row>
    <row r="120" spans="1:8" x14ac:dyDescent="0.25">
      <c r="A120" s="109" t="s">
        <v>167</v>
      </c>
      <c r="B120" s="288" t="s">
        <v>168</v>
      </c>
      <c r="C120" s="288"/>
      <c r="D120" s="288"/>
      <c r="E120" s="112"/>
      <c r="F120" s="109" t="s">
        <v>169</v>
      </c>
      <c r="G120" s="109"/>
      <c r="H120" s="109"/>
    </row>
    <row r="121" spans="1:8" x14ac:dyDescent="0.25">
      <c r="A121" s="109"/>
      <c r="B121" s="109"/>
      <c r="C121" s="109"/>
      <c r="D121" s="109"/>
      <c r="E121" s="109"/>
      <c r="F121" s="109"/>
      <c r="G121" s="109"/>
      <c r="H121" s="109"/>
    </row>
    <row r="122" spans="1:8" x14ac:dyDescent="0.25">
      <c r="A122" s="109" t="s">
        <v>170</v>
      </c>
      <c r="B122" s="280" t="s">
        <v>171</v>
      </c>
      <c r="C122" s="280"/>
      <c r="D122" s="280"/>
      <c r="E122" s="280"/>
      <c r="F122" s="280"/>
      <c r="G122" s="280"/>
      <c r="H122" s="112"/>
    </row>
    <row r="123" spans="1:8" x14ac:dyDescent="0.25">
      <c r="A123" s="109"/>
      <c r="B123" s="109"/>
      <c r="C123" s="109"/>
      <c r="D123" s="109"/>
      <c r="E123" s="109"/>
      <c r="F123" s="109"/>
      <c r="G123" s="109"/>
      <c r="H123" s="110" t="s">
        <v>172</v>
      </c>
    </row>
    <row r="124" spans="1:8" x14ac:dyDescent="0.25">
      <c r="A124" s="109"/>
      <c r="B124" s="109"/>
      <c r="C124" s="109"/>
      <c r="D124" s="109"/>
      <c r="E124" s="109"/>
      <c r="F124" s="109"/>
      <c r="G124" s="109"/>
      <c r="H124" s="109"/>
    </row>
    <row r="125" spans="1:8" x14ac:dyDescent="0.25">
      <c r="A125" s="109" t="s">
        <v>173</v>
      </c>
      <c r="B125" s="288" t="s">
        <v>174</v>
      </c>
      <c r="C125" s="288"/>
      <c r="D125" s="279"/>
      <c r="E125" s="279"/>
      <c r="F125" s="109"/>
      <c r="G125" s="279"/>
      <c r="H125" s="279"/>
    </row>
    <row r="126" spans="1:8" x14ac:dyDescent="0.25">
      <c r="A126" s="109"/>
      <c r="B126" s="109"/>
      <c r="C126" s="109"/>
      <c r="D126" s="109"/>
      <c r="E126" s="109"/>
      <c r="F126" s="109"/>
      <c r="G126" s="281" t="s">
        <v>175</v>
      </c>
      <c r="H126" s="281"/>
    </row>
    <row r="127" spans="1:8" x14ac:dyDescent="0.25">
      <c r="A127" s="109"/>
      <c r="B127" s="109"/>
      <c r="C127" s="109"/>
      <c r="D127" s="109"/>
      <c r="E127" s="109"/>
      <c r="F127" s="109"/>
      <c r="G127" s="109"/>
      <c r="H127" s="109"/>
    </row>
    <row r="128" spans="1:8" x14ac:dyDescent="0.25">
      <c r="A128" s="109"/>
      <c r="B128" s="109" t="s">
        <v>176</v>
      </c>
      <c r="C128" s="109" t="s">
        <v>177</v>
      </c>
      <c r="D128" s="109"/>
      <c r="E128" s="109"/>
      <c r="F128" s="109"/>
      <c r="G128" s="109"/>
      <c r="H128" s="109"/>
    </row>
    <row r="131" spans="1:8" x14ac:dyDescent="0.25">
      <c r="A131" s="283" t="s">
        <v>178</v>
      </c>
      <c r="B131" s="283"/>
      <c r="C131" s="283"/>
      <c r="D131" s="283"/>
      <c r="E131" s="283"/>
      <c r="F131" s="283"/>
      <c r="G131" s="283"/>
      <c r="H131" s="283"/>
    </row>
    <row r="132" spans="1:8" x14ac:dyDescent="0.25">
      <c r="A132" s="283" t="str">
        <f>Заявка!A2</f>
        <v>Всероссийские соревнования по всестилевому каратэ</v>
      </c>
      <c r="B132" s="283"/>
      <c r="C132" s="283"/>
      <c r="D132" s="283"/>
      <c r="E132" s="283"/>
      <c r="F132" s="283"/>
      <c r="G132" s="283"/>
      <c r="H132" s="283"/>
    </row>
    <row r="133" spans="1:8" x14ac:dyDescent="0.25">
      <c r="A133" s="280"/>
      <c r="B133" s="280"/>
      <c r="C133" s="280"/>
      <c r="D133" s="280"/>
      <c r="E133" s="280"/>
      <c r="F133" s="280"/>
      <c r="G133" s="280"/>
      <c r="H133" s="109"/>
    </row>
    <row r="134" spans="1:8" x14ac:dyDescent="0.25">
      <c r="A134" s="109" t="s">
        <v>157</v>
      </c>
      <c r="B134" s="284">
        <f>Заявка!B15</f>
        <v>0</v>
      </c>
      <c r="C134" s="284"/>
      <c r="D134" s="279">
        <f>Заявка!F15</f>
        <v>0</v>
      </c>
      <c r="E134" s="279"/>
      <c r="F134" s="285">
        <f>Заявка!J15</f>
        <v>0</v>
      </c>
      <c r="G134" s="285"/>
      <c r="H134" s="285"/>
    </row>
    <row r="135" spans="1:8" x14ac:dyDescent="0.25">
      <c r="A135" s="109"/>
      <c r="B135" s="281" t="s">
        <v>158</v>
      </c>
      <c r="C135" s="281"/>
      <c r="D135" s="281"/>
      <c r="E135" s="281"/>
      <c r="F135" s="281"/>
      <c r="G135" s="281"/>
      <c r="H135" s="281"/>
    </row>
    <row r="136" spans="1:8" x14ac:dyDescent="0.25">
      <c r="A136" s="109"/>
      <c r="B136" s="109"/>
      <c r="C136" s="109"/>
      <c r="D136" s="109"/>
      <c r="E136" s="109"/>
      <c r="F136" s="109"/>
      <c r="G136" s="109"/>
      <c r="H136" s="109"/>
    </row>
    <row r="137" spans="1:8" x14ac:dyDescent="0.25">
      <c r="A137" s="109" t="s">
        <v>159</v>
      </c>
      <c r="B137" s="277">
        <f>Заявка!R4</f>
        <v>0</v>
      </c>
      <c r="C137" s="277"/>
      <c r="D137" s="111" t="s">
        <v>160</v>
      </c>
      <c r="E137" s="112">
        <f>Заявка!O15</f>
        <v>0</v>
      </c>
      <c r="F137" s="115">
        <f>Заявка!P15</f>
        <v>0</v>
      </c>
      <c r="G137" s="116">
        <f>Заявка!Q15</f>
        <v>0</v>
      </c>
      <c r="H137" s="109"/>
    </row>
    <row r="138" spans="1:8" x14ac:dyDescent="0.25">
      <c r="A138" s="109"/>
      <c r="B138" s="281" t="s">
        <v>161</v>
      </c>
      <c r="C138" s="281"/>
      <c r="D138" s="109"/>
      <c r="E138" s="280" t="s">
        <v>162</v>
      </c>
      <c r="F138" s="280"/>
      <c r="G138" s="280"/>
      <c r="H138" s="109"/>
    </row>
    <row r="139" spans="1:8" x14ac:dyDescent="0.25">
      <c r="A139" s="109"/>
      <c r="B139" s="109"/>
      <c r="C139" s="109"/>
      <c r="D139" s="109"/>
      <c r="E139" s="109"/>
      <c r="F139" s="109"/>
      <c r="G139" s="109"/>
      <c r="H139" s="109"/>
    </row>
    <row r="140" spans="1:8" x14ac:dyDescent="0.25">
      <c r="A140" s="109" t="s">
        <v>163</v>
      </c>
      <c r="B140" s="109" t="s">
        <v>138</v>
      </c>
      <c r="C140" s="109"/>
      <c r="D140" s="112"/>
      <c r="E140" s="109"/>
      <c r="F140" s="279"/>
      <c r="G140" s="279"/>
      <c r="H140" s="279"/>
    </row>
    <row r="141" spans="1:8" x14ac:dyDescent="0.25">
      <c r="A141" s="109"/>
      <c r="B141" s="109"/>
      <c r="C141" s="109"/>
      <c r="D141" s="109"/>
      <c r="E141" s="109"/>
      <c r="F141" s="281" t="s">
        <v>164</v>
      </c>
      <c r="G141" s="281"/>
      <c r="H141" s="281"/>
    </row>
    <row r="142" spans="1:8" x14ac:dyDescent="0.25">
      <c r="A142" s="109"/>
      <c r="B142" s="109"/>
      <c r="C142" s="109"/>
      <c r="D142" s="109"/>
      <c r="E142" s="109"/>
      <c r="F142" s="109"/>
      <c r="G142" s="109"/>
      <c r="H142" s="109"/>
    </row>
    <row r="143" spans="1:8" x14ac:dyDescent="0.25">
      <c r="A143" s="109" t="s">
        <v>165</v>
      </c>
      <c r="B143" s="280" t="s">
        <v>166</v>
      </c>
      <c r="C143" s="280"/>
      <c r="D143" s="280" t="s">
        <v>180</v>
      </c>
      <c r="E143" s="280"/>
      <c r="F143" s="286">
        <f>Заявка!AK135</f>
        <v>0</v>
      </c>
      <c r="G143" s="286"/>
      <c r="H143" s="286"/>
    </row>
    <row r="144" spans="1:8" x14ac:dyDescent="0.25">
      <c r="A144" s="109"/>
      <c r="B144" s="109"/>
      <c r="C144" s="109"/>
      <c r="D144" s="109"/>
      <c r="F144" s="281" t="s">
        <v>179</v>
      </c>
      <c r="G144" s="281"/>
      <c r="H144" s="281"/>
    </row>
    <row r="145" spans="1:8" x14ac:dyDescent="0.25">
      <c r="A145" s="109"/>
      <c r="B145" s="109"/>
      <c r="C145" s="109"/>
      <c r="D145" s="109"/>
      <c r="E145" s="109"/>
      <c r="F145" s="109"/>
      <c r="G145" s="109"/>
      <c r="H145" s="109"/>
    </row>
    <row r="146" spans="1:8" x14ac:dyDescent="0.25">
      <c r="A146" s="109" t="s">
        <v>167</v>
      </c>
      <c r="B146" s="288" t="s">
        <v>168</v>
      </c>
      <c r="C146" s="288"/>
      <c r="D146" s="288"/>
      <c r="E146" s="112"/>
      <c r="F146" s="109" t="s">
        <v>169</v>
      </c>
      <c r="G146" s="109"/>
      <c r="H146" s="109"/>
    </row>
    <row r="147" spans="1:8" x14ac:dyDescent="0.25">
      <c r="A147" s="109"/>
      <c r="B147" s="109"/>
      <c r="C147" s="109"/>
      <c r="D147" s="109"/>
      <c r="E147" s="109"/>
      <c r="F147" s="109"/>
      <c r="G147" s="109"/>
      <c r="H147" s="109"/>
    </row>
    <row r="148" spans="1:8" x14ac:dyDescent="0.25">
      <c r="A148" s="109" t="s">
        <v>170</v>
      </c>
      <c r="B148" s="280" t="s">
        <v>171</v>
      </c>
      <c r="C148" s="280"/>
      <c r="D148" s="280"/>
      <c r="E148" s="280"/>
      <c r="F148" s="280"/>
      <c r="G148" s="280"/>
      <c r="H148" s="112"/>
    </row>
    <row r="149" spans="1:8" x14ac:dyDescent="0.25">
      <c r="A149" s="109"/>
      <c r="B149" s="109"/>
      <c r="C149" s="109"/>
      <c r="D149" s="109"/>
      <c r="E149" s="109"/>
      <c r="F149" s="109"/>
      <c r="G149" s="109"/>
      <c r="H149" s="117" t="s">
        <v>172</v>
      </c>
    </row>
    <row r="150" spans="1:8" x14ac:dyDescent="0.25">
      <c r="A150" s="109"/>
      <c r="B150" s="109"/>
      <c r="C150" s="109"/>
      <c r="D150" s="109"/>
      <c r="E150" s="109"/>
      <c r="F150" s="109"/>
      <c r="G150" s="109"/>
      <c r="H150" s="109"/>
    </row>
    <row r="151" spans="1:8" x14ac:dyDescent="0.25">
      <c r="A151" s="109" t="s">
        <v>173</v>
      </c>
      <c r="B151" s="288" t="s">
        <v>174</v>
      </c>
      <c r="C151" s="288"/>
      <c r="D151" s="279"/>
      <c r="E151" s="279"/>
      <c r="F151" s="109"/>
      <c r="G151" s="279"/>
      <c r="H151" s="279"/>
    </row>
    <row r="152" spans="1:8" x14ac:dyDescent="0.25">
      <c r="A152" s="109"/>
      <c r="B152" s="109"/>
      <c r="C152" s="109"/>
      <c r="D152" s="109"/>
      <c r="E152" s="109"/>
      <c r="F152" s="109"/>
      <c r="G152" s="281" t="s">
        <v>175</v>
      </c>
      <c r="H152" s="281"/>
    </row>
    <row r="153" spans="1:8" x14ac:dyDescent="0.25">
      <c r="A153" s="109"/>
      <c r="B153" s="109"/>
      <c r="C153" s="109"/>
      <c r="D153" s="109"/>
      <c r="E153" s="109"/>
      <c r="F153" s="109"/>
      <c r="G153" s="109"/>
      <c r="H153" s="109"/>
    </row>
    <row r="154" spans="1:8" x14ac:dyDescent="0.25">
      <c r="A154" s="109"/>
      <c r="B154" s="109" t="s">
        <v>176</v>
      </c>
      <c r="C154" s="109" t="s">
        <v>177</v>
      </c>
      <c r="D154" s="109"/>
      <c r="E154" s="109"/>
      <c r="F154" s="109"/>
      <c r="G154" s="109"/>
      <c r="H154" s="109"/>
    </row>
    <row r="157" spans="1:8" x14ac:dyDescent="0.25">
      <c r="A157" s="283" t="s">
        <v>178</v>
      </c>
      <c r="B157" s="283"/>
      <c r="C157" s="283"/>
      <c r="D157" s="283"/>
      <c r="E157" s="283"/>
      <c r="F157" s="283"/>
      <c r="G157" s="283"/>
      <c r="H157" s="283"/>
    </row>
    <row r="158" spans="1:8" x14ac:dyDescent="0.25">
      <c r="A158" s="283" t="str">
        <f>Заявка!A2</f>
        <v>Всероссийские соревнования по всестилевому каратэ</v>
      </c>
      <c r="B158" s="283"/>
      <c r="C158" s="283"/>
      <c r="D158" s="283"/>
      <c r="E158" s="283"/>
      <c r="F158" s="283"/>
      <c r="G158" s="283"/>
      <c r="H158" s="283"/>
    </row>
    <row r="159" spans="1:8" x14ac:dyDescent="0.25">
      <c r="A159" s="280"/>
      <c r="B159" s="280"/>
      <c r="C159" s="280"/>
      <c r="D159" s="280"/>
      <c r="E159" s="280"/>
      <c r="F159" s="280"/>
      <c r="G159" s="280"/>
      <c r="H159" s="109"/>
    </row>
    <row r="160" spans="1:8" x14ac:dyDescent="0.25">
      <c r="A160" s="109" t="s">
        <v>157</v>
      </c>
      <c r="B160" s="284">
        <f>Заявка!B16</f>
        <v>0</v>
      </c>
      <c r="C160" s="284"/>
      <c r="D160" s="279">
        <f>Заявка!F16</f>
        <v>0</v>
      </c>
      <c r="E160" s="279"/>
      <c r="F160" s="285">
        <f>Заявка!J16</f>
        <v>0</v>
      </c>
      <c r="G160" s="285"/>
      <c r="H160" s="285"/>
    </row>
    <row r="161" spans="1:8" x14ac:dyDescent="0.25">
      <c r="A161" s="109"/>
      <c r="B161" s="281" t="s">
        <v>158</v>
      </c>
      <c r="C161" s="281"/>
      <c r="D161" s="281"/>
      <c r="E161" s="281"/>
      <c r="F161" s="281"/>
      <c r="G161" s="281"/>
      <c r="H161" s="281"/>
    </row>
    <row r="162" spans="1:8" x14ac:dyDescent="0.25">
      <c r="A162" s="109"/>
      <c r="B162" s="109"/>
      <c r="C162" s="109"/>
      <c r="D162" s="109"/>
      <c r="E162" s="109"/>
      <c r="F162" s="109"/>
      <c r="G162" s="109"/>
      <c r="H162" s="109"/>
    </row>
    <row r="163" spans="1:8" x14ac:dyDescent="0.25">
      <c r="A163" s="109" t="s">
        <v>159</v>
      </c>
      <c r="B163" s="277">
        <f>Заявка!R4</f>
        <v>0</v>
      </c>
      <c r="C163" s="277"/>
      <c r="D163" s="111" t="s">
        <v>160</v>
      </c>
      <c r="E163" s="112">
        <f>Заявка!O16</f>
        <v>0</v>
      </c>
      <c r="F163" s="115">
        <f>Заявка!P16</f>
        <v>0</v>
      </c>
      <c r="G163" s="116">
        <f>Заявка!Q16</f>
        <v>0</v>
      </c>
      <c r="H163" s="109"/>
    </row>
    <row r="164" spans="1:8" x14ac:dyDescent="0.25">
      <c r="A164" s="109"/>
      <c r="B164" s="281" t="s">
        <v>161</v>
      </c>
      <c r="C164" s="281"/>
      <c r="D164" s="109"/>
      <c r="E164" s="280" t="s">
        <v>162</v>
      </c>
      <c r="F164" s="280"/>
      <c r="G164" s="280"/>
      <c r="H164" s="109"/>
    </row>
    <row r="165" spans="1:8" x14ac:dyDescent="0.25">
      <c r="A165" s="109"/>
      <c r="B165" s="109"/>
      <c r="C165" s="109"/>
      <c r="D165" s="109"/>
      <c r="E165" s="109"/>
      <c r="F165" s="109"/>
      <c r="G165" s="109"/>
      <c r="H165" s="109"/>
    </row>
    <row r="166" spans="1:8" x14ac:dyDescent="0.25">
      <c r="A166" s="109" t="s">
        <v>163</v>
      </c>
      <c r="B166" s="109" t="s">
        <v>138</v>
      </c>
      <c r="C166" s="109"/>
      <c r="D166" s="112"/>
      <c r="E166" s="109"/>
      <c r="F166" s="279"/>
      <c r="G166" s="279"/>
      <c r="H166" s="279"/>
    </row>
    <row r="167" spans="1:8" x14ac:dyDescent="0.25">
      <c r="A167" s="109"/>
      <c r="B167" s="109"/>
      <c r="C167" s="109"/>
      <c r="D167" s="109"/>
      <c r="E167" s="109"/>
      <c r="F167" s="281" t="s">
        <v>164</v>
      </c>
      <c r="G167" s="281"/>
      <c r="H167" s="281"/>
    </row>
    <row r="168" spans="1:8" x14ac:dyDescent="0.25">
      <c r="A168" s="109"/>
      <c r="B168" s="109"/>
      <c r="C168" s="109"/>
      <c r="D168" s="109"/>
      <c r="E168" s="109"/>
      <c r="F168" s="109"/>
      <c r="G168" s="109"/>
      <c r="H168" s="109"/>
    </row>
    <row r="169" spans="1:8" x14ac:dyDescent="0.25">
      <c r="A169" s="109" t="s">
        <v>165</v>
      </c>
      <c r="B169" s="280" t="s">
        <v>166</v>
      </c>
      <c r="C169" s="280"/>
      <c r="D169" s="280" t="s">
        <v>180</v>
      </c>
      <c r="E169" s="280"/>
      <c r="F169" s="286">
        <f>Заявка!AK135</f>
        <v>0</v>
      </c>
      <c r="G169" s="286"/>
      <c r="H169" s="286"/>
    </row>
    <row r="170" spans="1:8" x14ac:dyDescent="0.25">
      <c r="A170" s="109"/>
      <c r="B170" s="109"/>
      <c r="C170" s="109"/>
      <c r="D170" s="109"/>
      <c r="F170" s="281" t="s">
        <v>179</v>
      </c>
      <c r="G170" s="281"/>
      <c r="H170" s="281"/>
    </row>
    <row r="171" spans="1:8" x14ac:dyDescent="0.25">
      <c r="A171" s="109"/>
      <c r="B171" s="109"/>
      <c r="C171" s="109"/>
      <c r="D171" s="109"/>
      <c r="E171" s="109"/>
      <c r="F171" s="109"/>
      <c r="G171" s="109"/>
      <c r="H171" s="109"/>
    </row>
    <row r="172" spans="1:8" x14ac:dyDescent="0.25">
      <c r="A172" s="109" t="s">
        <v>167</v>
      </c>
      <c r="B172" s="288" t="s">
        <v>168</v>
      </c>
      <c r="C172" s="288"/>
      <c r="D172" s="288"/>
      <c r="E172" s="112"/>
      <c r="F172" s="109" t="s">
        <v>169</v>
      </c>
      <c r="G172" s="109"/>
      <c r="H172" s="109"/>
    </row>
    <row r="173" spans="1:8" x14ac:dyDescent="0.25">
      <c r="A173" s="109"/>
      <c r="B173" s="109"/>
      <c r="C173" s="109"/>
      <c r="D173" s="109"/>
      <c r="E173" s="109"/>
      <c r="F173" s="109"/>
      <c r="G173" s="109"/>
      <c r="H173" s="109"/>
    </row>
    <row r="174" spans="1:8" x14ac:dyDescent="0.25">
      <c r="A174" s="109" t="s">
        <v>170</v>
      </c>
      <c r="B174" s="280" t="s">
        <v>171</v>
      </c>
      <c r="C174" s="280"/>
      <c r="D174" s="280"/>
      <c r="E174" s="280"/>
      <c r="F174" s="280"/>
      <c r="G174" s="280"/>
      <c r="H174" s="112"/>
    </row>
    <row r="175" spans="1:8" x14ac:dyDescent="0.25">
      <c r="A175" s="109"/>
      <c r="B175" s="109"/>
      <c r="C175" s="109"/>
      <c r="D175" s="109"/>
      <c r="E175" s="109"/>
      <c r="F175" s="109"/>
      <c r="G175" s="109"/>
      <c r="H175" s="117" t="s">
        <v>172</v>
      </c>
    </row>
    <row r="176" spans="1:8" x14ac:dyDescent="0.25">
      <c r="A176" s="109"/>
      <c r="B176" s="109"/>
      <c r="C176" s="109"/>
      <c r="D176" s="109"/>
      <c r="E176" s="109"/>
      <c r="F176" s="109"/>
      <c r="G176" s="109"/>
      <c r="H176" s="109"/>
    </row>
    <row r="177" spans="1:8" x14ac:dyDescent="0.25">
      <c r="A177" s="109" t="s">
        <v>173</v>
      </c>
      <c r="B177" s="288" t="s">
        <v>174</v>
      </c>
      <c r="C177" s="288"/>
      <c r="D177" s="279"/>
      <c r="E177" s="279"/>
      <c r="F177" s="109"/>
      <c r="G177" s="279"/>
      <c r="H177" s="279"/>
    </row>
    <row r="178" spans="1:8" x14ac:dyDescent="0.25">
      <c r="A178" s="109"/>
      <c r="B178" s="109"/>
      <c r="C178" s="109"/>
      <c r="D178" s="109"/>
      <c r="E178" s="109"/>
      <c r="F178" s="109"/>
      <c r="G178" s="281" t="s">
        <v>175</v>
      </c>
      <c r="H178" s="281"/>
    </row>
    <row r="179" spans="1:8" x14ac:dyDescent="0.25">
      <c r="A179" s="109"/>
      <c r="B179" s="109"/>
      <c r="C179" s="109"/>
      <c r="D179" s="109"/>
      <c r="E179" s="109"/>
      <c r="F179" s="109"/>
      <c r="G179" s="109"/>
      <c r="H179" s="109"/>
    </row>
    <row r="180" spans="1:8" x14ac:dyDescent="0.25">
      <c r="A180" s="109"/>
      <c r="B180" s="109" t="s">
        <v>176</v>
      </c>
      <c r="C180" s="109" t="s">
        <v>177</v>
      </c>
      <c r="D180" s="109"/>
      <c r="E180" s="109"/>
      <c r="F180" s="109"/>
      <c r="G180" s="109"/>
      <c r="H180" s="109"/>
    </row>
    <row r="183" spans="1:8" x14ac:dyDescent="0.25">
      <c r="A183" s="283" t="s">
        <v>178</v>
      </c>
      <c r="B183" s="283"/>
      <c r="C183" s="283"/>
      <c r="D183" s="283"/>
      <c r="E183" s="283"/>
      <c r="F183" s="283"/>
      <c r="G183" s="283"/>
      <c r="H183" s="283"/>
    </row>
    <row r="184" spans="1:8" x14ac:dyDescent="0.25">
      <c r="A184" s="283" t="str">
        <f>Заявка!A2</f>
        <v>Всероссийские соревнования по всестилевому каратэ</v>
      </c>
      <c r="B184" s="283"/>
      <c r="C184" s="283"/>
      <c r="D184" s="283"/>
      <c r="E184" s="283"/>
      <c r="F184" s="283"/>
      <c r="G184" s="283"/>
      <c r="H184" s="283"/>
    </row>
    <row r="185" spans="1:8" x14ac:dyDescent="0.25">
      <c r="A185" s="280"/>
      <c r="B185" s="280"/>
      <c r="C185" s="280"/>
      <c r="D185" s="280"/>
      <c r="E185" s="280"/>
      <c r="F185" s="280"/>
      <c r="G185" s="280"/>
      <c r="H185" s="109"/>
    </row>
    <row r="186" spans="1:8" x14ac:dyDescent="0.25">
      <c r="A186" s="109" t="s">
        <v>157</v>
      </c>
      <c r="B186" s="284">
        <f>Заявка!B17</f>
        <v>0</v>
      </c>
      <c r="C186" s="284"/>
      <c r="D186" s="279">
        <f>Заявка!F17</f>
        <v>0</v>
      </c>
      <c r="E186" s="279"/>
      <c r="F186" s="285">
        <f>Заявка!J17</f>
        <v>0</v>
      </c>
      <c r="G186" s="285"/>
      <c r="H186" s="285"/>
    </row>
    <row r="187" spans="1:8" x14ac:dyDescent="0.25">
      <c r="A187" s="109"/>
      <c r="B187" s="281" t="s">
        <v>158</v>
      </c>
      <c r="C187" s="281"/>
      <c r="D187" s="281"/>
      <c r="E187" s="281"/>
      <c r="F187" s="281"/>
      <c r="G187" s="281"/>
      <c r="H187" s="281"/>
    </row>
    <row r="188" spans="1:8" x14ac:dyDescent="0.25">
      <c r="A188" s="109"/>
      <c r="B188" s="109"/>
      <c r="C188" s="109"/>
      <c r="D188" s="109"/>
      <c r="E188" s="109"/>
      <c r="F188" s="109"/>
      <c r="G188" s="109"/>
      <c r="H188" s="109"/>
    </row>
    <row r="189" spans="1:8" x14ac:dyDescent="0.25">
      <c r="A189" s="109" t="s">
        <v>159</v>
      </c>
      <c r="B189" s="277">
        <f>Заявка!R4</f>
        <v>0</v>
      </c>
      <c r="C189" s="277"/>
      <c r="D189" s="111" t="s">
        <v>160</v>
      </c>
      <c r="E189" s="112">
        <f>Заявка!O17</f>
        <v>0</v>
      </c>
      <c r="F189" s="115">
        <f>Заявка!P17</f>
        <v>0</v>
      </c>
      <c r="G189" s="116">
        <f>Заявка!Q17</f>
        <v>0</v>
      </c>
      <c r="H189" s="109"/>
    </row>
    <row r="190" spans="1:8" x14ac:dyDescent="0.25">
      <c r="A190" s="109"/>
      <c r="B190" s="281" t="s">
        <v>161</v>
      </c>
      <c r="C190" s="281"/>
      <c r="D190" s="109"/>
      <c r="E190" s="280" t="s">
        <v>162</v>
      </c>
      <c r="F190" s="280"/>
      <c r="G190" s="280"/>
      <c r="H190" s="109"/>
    </row>
    <row r="191" spans="1:8" x14ac:dyDescent="0.25">
      <c r="A191" s="109"/>
      <c r="B191" s="109"/>
      <c r="C191" s="109"/>
      <c r="D191" s="109"/>
      <c r="E191" s="109"/>
      <c r="F191" s="109"/>
      <c r="G191" s="109"/>
      <c r="H191" s="109"/>
    </row>
    <row r="192" spans="1:8" x14ac:dyDescent="0.25">
      <c r="A192" s="109" t="s">
        <v>163</v>
      </c>
      <c r="B192" s="109" t="s">
        <v>138</v>
      </c>
      <c r="C192" s="109"/>
      <c r="D192" s="112"/>
      <c r="E192" s="109"/>
      <c r="F192" s="279"/>
      <c r="G192" s="279"/>
      <c r="H192" s="279"/>
    </row>
    <row r="193" spans="1:8" x14ac:dyDescent="0.25">
      <c r="A193" s="109"/>
      <c r="B193" s="109"/>
      <c r="C193" s="109"/>
      <c r="D193" s="109"/>
      <c r="E193" s="109"/>
      <c r="F193" s="281" t="s">
        <v>164</v>
      </c>
      <c r="G193" s="281"/>
      <c r="H193" s="281"/>
    </row>
    <row r="194" spans="1:8" x14ac:dyDescent="0.25">
      <c r="A194" s="109"/>
      <c r="B194" s="109"/>
      <c r="C194" s="109"/>
      <c r="D194" s="109"/>
      <c r="E194" s="109"/>
      <c r="F194" s="109"/>
      <c r="G194" s="109"/>
      <c r="H194" s="109"/>
    </row>
    <row r="195" spans="1:8" x14ac:dyDescent="0.25">
      <c r="A195" s="109" t="s">
        <v>165</v>
      </c>
      <c r="B195" s="280" t="s">
        <v>166</v>
      </c>
      <c r="C195" s="280"/>
      <c r="D195" s="280" t="s">
        <v>180</v>
      </c>
      <c r="E195" s="280"/>
      <c r="F195" s="286">
        <f>Заявка!AK135</f>
        <v>0</v>
      </c>
      <c r="G195" s="286"/>
      <c r="H195" s="286"/>
    </row>
    <row r="196" spans="1:8" x14ac:dyDescent="0.25">
      <c r="A196" s="109"/>
      <c r="B196" s="109"/>
      <c r="C196" s="109"/>
      <c r="D196" s="109"/>
      <c r="F196" s="281" t="s">
        <v>179</v>
      </c>
      <c r="G196" s="281"/>
      <c r="H196" s="281"/>
    </row>
    <row r="197" spans="1:8" x14ac:dyDescent="0.25">
      <c r="A197" s="109"/>
      <c r="B197" s="109"/>
      <c r="C197" s="109"/>
      <c r="D197" s="109"/>
      <c r="E197" s="109"/>
      <c r="F197" s="109"/>
      <c r="G197" s="109"/>
      <c r="H197" s="109"/>
    </row>
    <row r="198" spans="1:8" x14ac:dyDescent="0.25">
      <c r="A198" s="109" t="s">
        <v>167</v>
      </c>
      <c r="B198" s="288" t="s">
        <v>168</v>
      </c>
      <c r="C198" s="288"/>
      <c r="D198" s="288"/>
      <c r="E198" s="112"/>
      <c r="F198" s="109" t="s">
        <v>169</v>
      </c>
      <c r="G198" s="109"/>
      <c r="H198" s="109"/>
    </row>
    <row r="199" spans="1:8" x14ac:dyDescent="0.25">
      <c r="A199" s="109"/>
      <c r="B199" s="109"/>
      <c r="C199" s="109"/>
      <c r="D199" s="109"/>
      <c r="E199" s="109"/>
      <c r="F199" s="109"/>
      <c r="G199" s="109"/>
      <c r="H199" s="109"/>
    </row>
    <row r="200" spans="1:8" x14ac:dyDescent="0.25">
      <c r="A200" s="109" t="s">
        <v>170</v>
      </c>
      <c r="B200" s="280" t="s">
        <v>171</v>
      </c>
      <c r="C200" s="280"/>
      <c r="D200" s="280"/>
      <c r="E200" s="280"/>
      <c r="F200" s="280"/>
      <c r="G200" s="280"/>
      <c r="H200" s="112"/>
    </row>
    <row r="201" spans="1:8" x14ac:dyDescent="0.25">
      <c r="A201" s="109"/>
      <c r="B201" s="109"/>
      <c r="C201" s="109"/>
      <c r="D201" s="109"/>
      <c r="E201" s="109"/>
      <c r="F201" s="109"/>
      <c r="G201" s="109"/>
      <c r="H201" s="117" t="s">
        <v>172</v>
      </c>
    </row>
    <row r="202" spans="1:8" x14ac:dyDescent="0.25">
      <c r="A202" s="109"/>
      <c r="B202" s="109"/>
      <c r="C202" s="109"/>
      <c r="D202" s="109"/>
      <c r="E202" s="109"/>
      <c r="F202" s="109"/>
      <c r="G202" s="109"/>
      <c r="H202" s="109"/>
    </row>
    <row r="203" spans="1:8" x14ac:dyDescent="0.25">
      <c r="A203" s="109" t="s">
        <v>173</v>
      </c>
      <c r="B203" s="288" t="s">
        <v>174</v>
      </c>
      <c r="C203" s="288"/>
      <c r="D203" s="279"/>
      <c r="E203" s="279"/>
      <c r="F203" s="109"/>
      <c r="G203" s="279"/>
      <c r="H203" s="279"/>
    </row>
    <row r="204" spans="1:8" x14ac:dyDescent="0.25">
      <c r="A204" s="109"/>
      <c r="B204" s="109"/>
      <c r="C204" s="109"/>
      <c r="D204" s="109"/>
      <c r="E204" s="109"/>
      <c r="F204" s="109"/>
      <c r="G204" s="281" t="s">
        <v>175</v>
      </c>
      <c r="H204" s="281"/>
    </row>
    <row r="205" spans="1:8" x14ac:dyDescent="0.25">
      <c r="A205" s="109"/>
      <c r="B205" s="109"/>
      <c r="C205" s="109"/>
      <c r="D205" s="109"/>
      <c r="E205" s="109"/>
      <c r="F205" s="109"/>
      <c r="G205" s="109"/>
      <c r="H205" s="109"/>
    </row>
    <row r="206" spans="1:8" x14ac:dyDescent="0.25">
      <c r="A206" s="109"/>
      <c r="B206" s="109" t="s">
        <v>176</v>
      </c>
      <c r="C206" s="109" t="s">
        <v>177</v>
      </c>
      <c r="D206" s="109"/>
      <c r="E206" s="109"/>
      <c r="F206" s="109"/>
      <c r="G206" s="109"/>
      <c r="H206" s="109"/>
    </row>
    <row r="209" spans="1:8" x14ac:dyDescent="0.25">
      <c r="A209" s="283" t="s">
        <v>178</v>
      </c>
      <c r="B209" s="283"/>
      <c r="C209" s="283"/>
      <c r="D209" s="283"/>
      <c r="E209" s="283"/>
      <c r="F209" s="283"/>
      <c r="G209" s="283"/>
      <c r="H209" s="283"/>
    </row>
    <row r="210" spans="1:8" x14ac:dyDescent="0.25">
      <c r="A210" s="283" t="str">
        <f>Заявка!A2</f>
        <v>Всероссийские соревнования по всестилевому каратэ</v>
      </c>
      <c r="B210" s="283"/>
      <c r="C210" s="283"/>
      <c r="D210" s="283"/>
      <c r="E210" s="283"/>
      <c r="F210" s="283"/>
      <c r="G210" s="283"/>
      <c r="H210" s="283"/>
    </row>
    <row r="211" spans="1:8" x14ac:dyDescent="0.25">
      <c r="A211" s="280"/>
      <c r="B211" s="280"/>
      <c r="C211" s="280"/>
      <c r="D211" s="280"/>
      <c r="E211" s="280"/>
      <c r="F211" s="280"/>
      <c r="G211" s="280"/>
      <c r="H211" s="109"/>
    </row>
    <row r="212" spans="1:8" x14ac:dyDescent="0.25">
      <c r="A212" s="109" t="s">
        <v>157</v>
      </c>
      <c r="B212" s="284">
        <f>Заявка!B18</f>
        <v>0</v>
      </c>
      <c r="C212" s="284"/>
      <c r="D212" s="279">
        <f>Заявка!F18</f>
        <v>0</v>
      </c>
      <c r="E212" s="279"/>
      <c r="F212" s="285">
        <f>Заявка!J18</f>
        <v>0</v>
      </c>
      <c r="G212" s="285"/>
      <c r="H212" s="285"/>
    </row>
    <row r="213" spans="1:8" x14ac:dyDescent="0.25">
      <c r="A213" s="109"/>
      <c r="B213" s="281" t="s">
        <v>158</v>
      </c>
      <c r="C213" s="281"/>
      <c r="D213" s="281"/>
      <c r="E213" s="281"/>
      <c r="F213" s="281"/>
      <c r="G213" s="281"/>
      <c r="H213" s="281"/>
    </row>
    <row r="214" spans="1:8" x14ac:dyDescent="0.25">
      <c r="A214" s="109"/>
      <c r="B214" s="109"/>
      <c r="C214" s="109"/>
      <c r="D214" s="109"/>
      <c r="E214" s="109"/>
      <c r="F214" s="109"/>
      <c r="G214" s="109"/>
      <c r="H214" s="109"/>
    </row>
    <row r="215" spans="1:8" x14ac:dyDescent="0.25">
      <c r="A215" s="109" t="s">
        <v>159</v>
      </c>
      <c r="B215" s="277">
        <f>Заявка!R4</f>
        <v>0</v>
      </c>
      <c r="C215" s="277"/>
      <c r="D215" s="111" t="s">
        <v>160</v>
      </c>
      <c r="E215" s="112">
        <f>Заявка!O18</f>
        <v>0</v>
      </c>
      <c r="F215" s="115">
        <f>Заявка!P18</f>
        <v>0</v>
      </c>
      <c r="G215" s="116">
        <f>Заявка!Q18</f>
        <v>0</v>
      </c>
      <c r="H215" s="109"/>
    </row>
    <row r="216" spans="1:8" x14ac:dyDescent="0.25">
      <c r="A216" s="109"/>
      <c r="B216" s="281" t="s">
        <v>161</v>
      </c>
      <c r="C216" s="281"/>
      <c r="D216" s="109"/>
      <c r="E216" s="280" t="s">
        <v>162</v>
      </c>
      <c r="F216" s="280"/>
      <c r="G216" s="280"/>
      <c r="H216" s="109"/>
    </row>
    <row r="217" spans="1:8" x14ac:dyDescent="0.25">
      <c r="A217" s="109"/>
      <c r="B217" s="109"/>
      <c r="C217" s="109"/>
      <c r="D217" s="109"/>
      <c r="E217" s="109"/>
      <c r="F217" s="109"/>
      <c r="G217" s="109"/>
      <c r="H217" s="109"/>
    </row>
    <row r="218" spans="1:8" x14ac:dyDescent="0.25">
      <c r="A218" s="109" t="s">
        <v>163</v>
      </c>
      <c r="B218" s="109" t="s">
        <v>138</v>
      </c>
      <c r="C218" s="109"/>
      <c r="D218" s="112"/>
      <c r="E218" s="109"/>
      <c r="F218" s="279"/>
      <c r="G218" s="279"/>
      <c r="H218" s="279"/>
    </row>
    <row r="219" spans="1:8" x14ac:dyDescent="0.25">
      <c r="A219" s="109"/>
      <c r="B219" s="109"/>
      <c r="C219" s="109"/>
      <c r="D219" s="109"/>
      <c r="E219" s="109"/>
      <c r="F219" s="281" t="s">
        <v>164</v>
      </c>
      <c r="G219" s="281"/>
      <c r="H219" s="281"/>
    </row>
    <row r="220" spans="1:8" x14ac:dyDescent="0.25">
      <c r="A220" s="109"/>
      <c r="B220" s="109"/>
      <c r="C220" s="109"/>
      <c r="D220" s="109"/>
      <c r="E220" s="109"/>
      <c r="F220" s="109"/>
      <c r="G220" s="109"/>
      <c r="H220" s="109"/>
    </row>
    <row r="221" spans="1:8" x14ac:dyDescent="0.25">
      <c r="A221" s="109" t="s">
        <v>165</v>
      </c>
      <c r="B221" s="280" t="s">
        <v>166</v>
      </c>
      <c r="C221" s="280"/>
      <c r="D221" s="280" t="s">
        <v>180</v>
      </c>
      <c r="E221" s="280"/>
      <c r="F221" s="286">
        <f>Заявка!AK135</f>
        <v>0</v>
      </c>
      <c r="G221" s="286"/>
      <c r="H221" s="286"/>
    </row>
    <row r="222" spans="1:8" x14ac:dyDescent="0.25">
      <c r="A222" s="109"/>
      <c r="B222" s="109"/>
      <c r="C222" s="109"/>
      <c r="D222" s="109"/>
      <c r="F222" s="281" t="s">
        <v>179</v>
      </c>
      <c r="G222" s="281"/>
      <c r="H222" s="281"/>
    </row>
    <row r="223" spans="1:8" x14ac:dyDescent="0.25">
      <c r="A223" s="109"/>
      <c r="B223" s="109"/>
      <c r="C223" s="109"/>
      <c r="D223" s="109"/>
      <c r="E223" s="109"/>
      <c r="F223" s="109"/>
      <c r="G223" s="109"/>
      <c r="H223" s="109"/>
    </row>
    <row r="224" spans="1:8" x14ac:dyDescent="0.25">
      <c r="A224" s="109" t="s">
        <v>167</v>
      </c>
      <c r="B224" s="288" t="s">
        <v>168</v>
      </c>
      <c r="C224" s="288"/>
      <c r="D224" s="288"/>
      <c r="E224" s="112"/>
      <c r="F224" s="109" t="s">
        <v>169</v>
      </c>
      <c r="G224" s="109"/>
      <c r="H224" s="109"/>
    </row>
    <row r="225" spans="1:8" x14ac:dyDescent="0.25">
      <c r="A225" s="109"/>
      <c r="B225" s="109"/>
      <c r="C225" s="109"/>
      <c r="D225" s="109"/>
      <c r="E225" s="109"/>
      <c r="F225" s="109"/>
      <c r="G225" s="109"/>
      <c r="H225" s="109"/>
    </row>
    <row r="226" spans="1:8" x14ac:dyDescent="0.25">
      <c r="A226" s="109" t="s">
        <v>170</v>
      </c>
      <c r="B226" s="280" t="s">
        <v>171</v>
      </c>
      <c r="C226" s="280"/>
      <c r="D226" s="280"/>
      <c r="E226" s="280"/>
      <c r="F226" s="280"/>
      <c r="G226" s="280"/>
      <c r="H226" s="112"/>
    </row>
    <row r="227" spans="1:8" x14ac:dyDescent="0.25">
      <c r="A227" s="109"/>
      <c r="B227" s="109"/>
      <c r="C227" s="109"/>
      <c r="D227" s="109"/>
      <c r="E227" s="109"/>
      <c r="F227" s="109"/>
      <c r="G227" s="109"/>
      <c r="H227" s="117" t="s">
        <v>172</v>
      </c>
    </row>
    <row r="228" spans="1:8" x14ac:dyDescent="0.25">
      <c r="A228" s="109"/>
      <c r="B228" s="109"/>
      <c r="C228" s="109"/>
      <c r="D228" s="109"/>
      <c r="E228" s="109"/>
      <c r="F228" s="109"/>
      <c r="G228" s="109"/>
      <c r="H228" s="109"/>
    </row>
    <row r="229" spans="1:8" x14ac:dyDescent="0.25">
      <c r="A229" s="109" t="s">
        <v>173</v>
      </c>
      <c r="B229" s="288" t="s">
        <v>174</v>
      </c>
      <c r="C229" s="288"/>
      <c r="D229" s="279"/>
      <c r="E229" s="279"/>
      <c r="F229" s="109"/>
      <c r="G229" s="279"/>
      <c r="H229" s="279"/>
    </row>
    <row r="230" spans="1:8" x14ac:dyDescent="0.25">
      <c r="A230" s="109"/>
      <c r="B230" s="109"/>
      <c r="C230" s="109"/>
      <c r="D230" s="109"/>
      <c r="E230" s="109"/>
      <c r="F230" s="109"/>
      <c r="G230" s="281" t="s">
        <v>175</v>
      </c>
      <c r="H230" s="281"/>
    </row>
    <row r="231" spans="1:8" x14ac:dyDescent="0.25">
      <c r="A231" s="109"/>
      <c r="B231" s="109"/>
      <c r="C231" s="109"/>
      <c r="D231" s="109"/>
      <c r="E231" s="109"/>
      <c r="F231" s="109"/>
      <c r="G231" s="109"/>
      <c r="H231" s="109"/>
    </row>
    <row r="232" spans="1:8" x14ac:dyDescent="0.25">
      <c r="A232" s="109"/>
      <c r="B232" s="109" t="s">
        <v>176</v>
      </c>
      <c r="C232" s="109" t="s">
        <v>177</v>
      </c>
      <c r="D232" s="109"/>
      <c r="E232" s="109"/>
      <c r="F232" s="109"/>
      <c r="G232" s="109"/>
      <c r="H232" s="109"/>
    </row>
    <row r="235" spans="1:8" x14ac:dyDescent="0.25">
      <c r="A235" s="283" t="s">
        <v>178</v>
      </c>
      <c r="B235" s="283"/>
      <c r="C235" s="283"/>
      <c r="D235" s="283"/>
      <c r="E235" s="283"/>
      <c r="F235" s="283"/>
      <c r="G235" s="283"/>
      <c r="H235" s="283"/>
    </row>
    <row r="236" spans="1:8" x14ac:dyDescent="0.25">
      <c r="A236" s="283" t="str">
        <f>Заявка!A2</f>
        <v>Всероссийские соревнования по всестилевому каратэ</v>
      </c>
      <c r="B236" s="283"/>
      <c r="C236" s="283"/>
      <c r="D236" s="283"/>
      <c r="E236" s="283"/>
      <c r="F236" s="283"/>
      <c r="G236" s="283"/>
      <c r="H236" s="283"/>
    </row>
    <row r="237" spans="1:8" x14ac:dyDescent="0.25">
      <c r="A237" s="280"/>
      <c r="B237" s="280"/>
      <c r="C237" s="280"/>
      <c r="D237" s="280"/>
      <c r="E237" s="280"/>
      <c r="F237" s="280"/>
      <c r="G237" s="280"/>
      <c r="H237" s="109"/>
    </row>
    <row r="238" spans="1:8" x14ac:dyDescent="0.25">
      <c r="A238" s="109" t="s">
        <v>157</v>
      </c>
      <c r="B238" s="284">
        <f>Заявка!B19</f>
        <v>0</v>
      </c>
      <c r="C238" s="284"/>
      <c r="D238" s="279">
        <f>Заявка!F19</f>
        <v>0</v>
      </c>
      <c r="E238" s="279"/>
      <c r="F238" s="285">
        <f>Заявка!J19</f>
        <v>0</v>
      </c>
      <c r="G238" s="285"/>
      <c r="H238" s="285"/>
    </row>
    <row r="239" spans="1:8" x14ac:dyDescent="0.25">
      <c r="A239" s="109"/>
      <c r="B239" s="281" t="s">
        <v>158</v>
      </c>
      <c r="C239" s="281"/>
      <c r="D239" s="281"/>
      <c r="E239" s="281"/>
      <c r="F239" s="281"/>
      <c r="G239" s="281"/>
      <c r="H239" s="281"/>
    </row>
    <row r="240" spans="1:8" x14ac:dyDescent="0.25">
      <c r="A240" s="109"/>
      <c r="B240" s="109"/>
      <c r="C240" s="109"/>
      <c r="D240" s="109"/>
      <c r="E240" s="109"/>
      <c r="F240" s="109"/>
      <c r="G240" s="109"/>
      <c r="H240" s="109"/>
    </row>
    <row r="241" spans="1:8" x14ac:dyDescent="0.25">
      <c r="A241" s="109" t="s">
        <v>159</v>
      </c>
      <c r="B241" s="277">
        <f>Заявка!R4</f>
        <v>0</v>
      </c>
      <c r="C241" s="277"/>
      <c r="D241" s="111" t="s">
        <v>160</v>
      </c>
      <c r="E241" s="112">
        <f>Заявка!O19</f>
        <v>0</v>
      </c>
      <c r="F241" s="115">
        <f>Заявка!P19</f>
        <v>0</v>
      </c>
      <c r="G241" s="116">
        <f>Заявка!Q19</f>
        <v>0</v>
      </c>
      <c r="H241" s="109"/>
    </row>
    <row r="242" spans="1:8" x14ac:dyDescent="0.25">
      <c r="A242" s="109"/>
      <c r="B242" s="281" t="s">
        <v>161</v>
      </c>
      <c r="C242" s="281"/>
      <c r="D242" s="109"/>
      <c r="E242" s="280" t="s">
        <v>162</v>
      </c>
      <c r="F242" s="280"/>
      <c r="G242" s="280"/>
      <c r="H242" s="109"/>
    </row>
    <row r="243" spans="1:8" x14ac:dyDescent="0.25">
      <c r="A243" s="109"/>
      <c r="B243" s="109"/>
      <c r="C243" s="109"/>
      <c r="D243" s="109"/>
      <c r="E243" s="109"/>
      <c r="F243" s="109"/>
      <c r="G243" s="109"/>
      <c r="H243" s="109"/>
    </row>
    <row r="244" spans="1:8" x14ac:dyDescent="0.25">
      <c r="A244" s="109" t="s">
        <v>163</v>
      </c>
      <c r="B244" s="109" t="s">
        <v>138</v>
      </c>
      <c r="C244" s="109"/>
      <c r="D244" s="112"/>
      <c r="E244" s="109"/>
      <c r="F244" s="279"/>
      <c r="G244" s="279"/>
      <c r="H244" s="279"/>
    </row>
    <row r="245" spans="1:8" x14ac:dyDescent="0.25">
      <c r="A245" s="109"/>
      <c r="B245" s="109"/>
      <c r="C245" s="109"/>
      <c r="D245" s="109"/>
      <c r="E245" s="109"/>
      <c r="F245" s="281" t="s">
        <v>164</v>
      </c>
      <c r="G245" s="281"/>
      <c r="H245" s="281"/>
    </row>
    <row r="246" spans="1:8" x14ac:dyDescent="0.25">
      <c r="A246" s="109"/>
      <c r="B246" s="109"/>
      <c r="C246" s="109"/>
      <c r="D246" s="109"/>
      <c r="E246" s="109"/>
      <c r="F246" s="109"/>
      <c r="G246" s="109"/>
      <c r="H246" s="109"/>
    </row>
    <row r="247" spans="1:8" x14ac:dyDescent="0.25">
      <c r="A247" s="109" t="s">
        <v>165</v>
      </c>
      <c r="B247" s="280" t="s">
        <v>166</v>
      </c>
      <c r="C247" s="280"/>
      <c r="D247" s="280" t="s">
        <v>180</v>
      </c>
      <c r="E247" s="280"/>
      <c r="F247" s="286">
        <f>Заявка!AK135</f>
        <v>0</v>
      </c>
      <c r="G247" s="286"/>
      <c r="H247" s="286"/>
    </row>
    <row r="248" spans="1:8" x14ac:dyDescent="0.25">
      <c r="A248" s="109"/>
      <c r="B248" s="109"/>
      <c r="C248" s="109"/>
      <c r="D248" s="109"/>
      <c r="F248" s="281" t="s">
        <v>179</v>
      </c>
      <c r="G248" s="281"/>
      <c r="H248" s="281"/>
    </row>
    <row r="249" spans="1:8" x14ac:dyDescent="0.25">
      <c r="A249" s="109"/>
      <c r="B249" s="109"/>
      <c r="C249" s="109"/>
      <c r="D249" s="109"/>
      <c r="E249" s="109"/>
      <c r="F249" s="109"/>
      <c r="G249" s="109"/>
      <c r="H249" s="109"/>
    </row>
    <row r="250" spans="1:8" x14ac:dyDescent="0.25">
      <c r="A250" s="109" t="s">
        <v>167</v>
      </c>
      <c r="B250" s="288" t="s">
        <v>168</v>
      </c>
      <c r="C250" s="288"/>
      <c r="D250" s="288"/>
      <c r="E250" s="112"/>
      <c r="F250" s="109" t="s">
        <v>169</v>
      </c>
      <c r="G250" s="109"/>
      <c r="H250" s="109"/>
    </row>
    <row r="251" spans="1:8" x14ac:dyDescent="0.25">
      <c r="A251" s="109"/>
      <c r="B251" s="109"/>
      <c r="C251" s="109"/>
      <c r="D251" s="109"/>
      <c r="E251" s="109"/>
      <c r="F251" s="109"/>
      <c r="G251" s="109"/>
      <c r="H251" s="109"/>
    </row>
    <row r="252" spans="1:8" x14ac:dyDescent="0.25">
      <c r="A252" s="109" t="s">
        <v>170</v>
      </c>
      <c r="B252" s="280" t="s">
        <v>171</v>
      </c>
      <c r="C252" s="280"/>
      <c r="D252" s="280"/>
      <c r="E252" s="280"/>
      <c r="F252" s="280"/>
      <c r="G252" s="280"/>
      <c r="H252" s="112"/>
    </row>
    <row r="253" spans="1:8" x14ac:dyDescent="0.25">
      <c r="A253" s="109"/>
      <c r="B253" s="109"/>
      <c r="C253" s="109"/>
      <c r="D253" s="109"/>
      <c r="E253" s="109"/>
      <c r="F253" s="109"/>
      <c r="G253" s="109"/>
      <c r="H253" s="117" t="s">
        <v>172</v>
      </c>
    </row>
    <row r="254" spans="1:8" x14ac:dyDescent="0.25">
      <c r="A254" s="109"/>
      <c r="B254" s="109"/>
      <c r="C254" s="109"/>
      <c r="D254" s="109"/>
      <c r="E254" s="109"/>
      <c r="F254" s="109"/>
      <c r="G254" s="109"/>
      <c r="H254" s="109"/>
    </row>
    <row r="255" spans="1:8" x14ac:dyDescent="0.25">
      <c r="A255" s="109" t="s">
        <v>173</v>
      </c>
      <c r="B255" s="288" t="s">
        <v>174</v>
      </c>
      <c r="C255" s="288"/>
      <c r="D255" s="279"/>
      <c r="E255" s="279"/>
      <c r="F255" s="109"/>
      <c r="G255" s="279"/>
      <c r="H255" s="279"/>
    </row>
    <row r="256" spans="1:8" x14ac:dyDescent="0.25">
      <c r="A256" s="109"/>
      <c r="B256" s="109"/>
      <c r="C256" s="109"/>
      <c r="D256" s="109"/>
      <c r="E256" s="109"/>
      <c r="F256" s="109"/>
      <c r="G256" s="281" t="s">
        <v>175</v>
      </c>
      <c r="H256" s="281"/>
    </row>
    <row r="257" spans="1:8" x14ac:dyDescent="0.25">
      <c r="A257" s="109"/>
      <c r="B257" s="109"/>
      <c r="C257" s="109"/>
      <c r="D257" s="109"/>
      <c r="E257" s="109"/>
      <c r="F257" s="109"/>
      <c r="G257" s="109"/>
      <c r="H257" s="109"/>
    </row>
    <row r="258" spans="1:8" x14ac:dyDescent="0.25">
      <c r="A258" s="109"/>
      <c r="B258" s="109" t="s">
        <v>176</v>
      </c>
      <c r="C258" s="109" t="s">
        <v>177</v>
      </c>
      <c r="D258" s="109"/>
      <c r="E258" s="109"/>
      <c r="F258" s="109"/>
      <c r="G258" s="109"/>
      <c r="H258" s="109"/>
    </row>
    <row r="261" spans="1:8" x14ac:dyDescent="0.25">
      <c r="A261" s="283" t="s">
        <v>178</v>
      </c>
      <c r="B261" s="283"/>
      <c r="C261" s="283"/>
      <c r="D261" s="283"/>
      <c r="E261" s="283"/>
      <c r="F261" s="283"/>
      <c r="G261" s="283"/>
      <c r="H261" s="283"/>
    </row>
    <row r="262" spans="1:8" x14ac:dyDescent="0.25">
      <c r="A262" s="283" t="str">
        <f>Заявка!A2</f>
        <v>Всероссийские соревнования по всестилевому каратэ</v>
      </c>
      <c r="B262" s="283"/>
      <c r="C262" s="283"/>
      <c r="D262" s="283"/>
      <c r="E262" s="283"/>
      <c r="F262" s="283"/>
      <c r="G262" s="283"/>
      <c r="H262" s="283"/>
    </row>
    <row r="263" spans="1:8" x14ac:dyDescent="0.25">
      <c r="A263" s="280"/>
      <c r="B263" s="280"/>
      <c r="C263" s="280"/>
      <c r="D263" s="280"/>
      <c r="E263" s="280"/>
      <c r="F263" s="280"/>
      <c r="G263" s="280"/>
      <c r="H263" s="109"/>
    </row>
    <row r="264" spans="1:8" x14ac:dyDescent="0.25">
      <c r="A264" s="109" t="s">
        <v>157</v>
      </c>
      <c r="B264" s="284">
        <f>Заявка!B20</f>
        <v>0</v>
      </c>
      <c r="C264" s="284"/>
      <c r="D264" s="279">
        <f>Заявка!F20</f>
        <v>0</v>
      </c>
      <c r="E264" s="279"/>
      <c r="F264" s="285">
        <f>Заявка!J20</f>
        <v>0</v>
      </c>
      <c r="G264" s="285"/>
      <c r="H264" s="285"/>
    </row>
    <row r="265" spans="1:8" x14ac:dyDescent="0.25">
      <c r="A265" s="109"/>
      <c r="B265" s="281" t="s">
        <v>158</v>
      </c>
      <c r="C265" s="281"/>
      <c r="D265" s="281"/>
      <c r="E265" s="281"/>
      <c r="F265" s="281"/>
      <c r="G265" s="281"/>
      <c r="H265" s="281"/>
    </row>
    <row r="266" spans="1:8" x14ac:dyDescent="0.25">
      <c r="A266" s="109"/>
      <c r="B266" s="109"/>
      <c r="C266" s="109"/>
      <c r="D266" s="109"/>
      <c r="E266" s="109"/>
      <c r="F266" s="109"/>
      <c r="G266" s="109"/>
      <c r="H266" s="109"/>
    </row>
    <row r="267" spans="1:8" x14ac:dyDescent="0.25">
      <c r="A267" s="109" t="s">
        <v>159</v>
      </c>
      <c r="B267" s="277">
        <f>Заявка!R4</f>
        <v>0</v>
      </c>
      <c r="C267" s="277"/>
      <c r="D267" s="111" t="s">
        <v>160</v>
      </c>
      <c r="E267" s="112">
        <f>Заявка!O20</f>
        <v>0</v>
      </c>
      <c r="F267" s="115">
        <f>Заявка!P20</f>
        <v>0</v>
      </c>
      <c r="G267" s="116">
        <f>Заявка!Q20</f>
        <v>0</v>
      </c>
      <c r="H267" s="109"/>
    </row>
    <row r="268" spans="1:8" x14ac:dyDescent="0.25">
      <c r="A268" s="109"/>
      <c r="B268" s="281" t="s">
        <v>161</v>
      </c>
      <c r="C268" s="281"/>
      <c r="D268" s="109"/>
      <c r="E268" s="280" t="s">
        <v>162</v>
      </c>
      <c r="F268" s="280"/>
      <c r="G268" s="280"/>
      <c r="H268" s="109"/>
    </row>
    <row r="269" spans="1:8" x14ac:dyDescent="0.25">
      <c r="A269" s="109"/>
      <c r="B269" s="109"/>
      <c r="C269" s="109"/>
      <c r="D269" s="109"/>
      <c r="E269" s="109"/>
      <c r="F269" s="109"/>
      <c r="G269" s="109"/>
      <c r="H269" s="109"/>
    </row>
    <row r="270" spans="1:8" x14ac:dyDescent="0.25">
      <c r="A270" s="109" t="s">
        <v>163</v>
      </c>
      <c r="B270" s="109" t="s">
        <v>138</v>
      </c>
      <c r="C270" s="109"/>
      <c r="D270" s="112"/>
      <c r="E270" s="109"/>
      <c r="F270" s="279"/>
      <c r="G270" s="279"/>
      <c r="H270" s="279"/>
    </row>
    <row r="271" spans="1:8" x14ac:dyDescent="0.25">
      <c r="A271" s="109"/>
      <c r="B271" s="109"/>
      <c r="C271" s="109"/>
      <c r="D271" s="109"/>
      <c r="E271" s="109"/>
      <c r="F271" s="281" t="s">
        <v>164</v>
      </c>
      <c r="G271" s="281"/>
      <c r="H271" s="281"/>
    </row>
    <row r="272" spans="1:8" x14ac:dyDescent="0.25">
      <c r="A272" s="109"/>
      <c r="B272" s="109"/>
      <c r="C272" s="109"/>
      <c r="D272" s="109"/>
      <c r="E272" s="109"/>
      <c r="F272" s="109"/>
      <c r="G272" s="109"/>
      <c r="H272" s="109"/>
    </row>
    <row r="273" spans="1:8" x14ac:dyDescent="0.25">
      <c r="A273" s="109" t="s">
        <v>165</v>
      </c>
      <c r="B273" s="280" t="s">
        <v>166</v>
      </c>
      <c r="C273" s="280"/>
      <c r="D273" s="280" t="s">
        <v>180</v>
      </c>
      <c r="E273" s="280"/>
      <c r="F273" s="286">
        <f>Заявка!AK135</f>
        <v>0</v>
      </c>
      <c r="G273" s="286"/>
      <c r="H273" s="286"/>
    </row>
    <row r="274" spans="1:8" x14ac:dyDescent="0.25">
      <c r="A274" s="109"/>
      <c r="B274" s="109"/>
      <c r="C274" s="109"/>
      <c r="D274" s="109"/>
      <c r="F274" s="281" t="s">
        <v>179</v>
      </c>
      <c r="G274" s="281"/>
      <c r="H274" s="281"/>
    </row>
    <row r="275" spans="1:8" x14ac:dyDescent="0.25">
      <c r="A275" s="109"/>
      <c r="B275" s="109"/>
      <c r="C275" s="109"/>
      <c r="D275" s="109"/>
      <c r="E275" s="109"/>
      <c r="F275" s="109"/>
      <c r="G275" s="109"/>
      <c r="H275" s="109"/>
    </row>
    <row r="276" spans="1:8" x14ac:dyDescent="0.25">
      <c r="A276" s="109" t="s">
        <v>167</v>
      </c>
      <c r="B276" s="288" t="s">
        <v>168</v>
      </c>
      <c r="C276" s="288"/>
      <c r="D276" s="288"/>
      <c r="E276" s="112"/>
      <c r="F276" s="109" t="s">
        <v>169</v>
      </c>
      <c r="G276" s="109"/>
      <c r="H276" s="109"/>
    </row>
    <row r="277" spans="1:8" x14ac:dyDescent="0.25">
      <c r="A277" s="109"/>
      <c r="B277" s="109"/>
      <c r="C277" s="109"/>
      <c r="D277" s="109"/>
      <c r="E277" s="109"/>
      <c r="F277" s="109"/>
      <c r="G277" s="109"/>
      <c r="H277" s="109"/>
    </row>
    <row r="278" spans="1:8" x14ac:dyDescent="0.25">
      <c r="A278" s="109" t="s">
        <v>170</v>
      </c>
      <c r="B278" s="280" t="s">
        <v>171</v>
      </c>
      <c r="C278" s="280"/>
      <c r="D278" s="280"/>
      <c r="E278" s="280"/>
      <c r="F278" s="280"/>
      <c r="G278" s="280"/>
      <c r="H278" s="112"/>
    </row>
    <row r="279" spans="1:8" x14ac:dyDescent="0.25">
      <c r="A279" s="109"/>
      <c r="B279" s="109"/>
      <c r="C279" s="109"/>
      <c r="D279" s="109"/>
      <c r="E279" s="109"/>
      <c r="F279" s="109"/>
      <c r="G279" s="109"/>
      <c r="H279" s="117" t="s">
        <v>172</v>
      </c>
    </row>
    <row r="280" spans="1:8" x14ac:dyDescent="0.25">
      <c r="A280" s="109"/>
      <c r="B280" s="109"/>
      <c r="C280" s="109"/>
      <c r="D280" s="109"/>
      <c r="E280" s="109"/>
      <c r="F280" s="109"/>
      <c r="G280" s="109"/>
      <c r="H280" s="109"/>
    </row>
    <row r="281" spans="1:8" x14ac:dyDescent="0.25">
      <c r="A281" s="109" t="s">
        <v>173</v>
      </c>
      <c r="B281" s="288" t="s">
        <v>174</v>
      </c>
      <c r="C281" s="288"/>
      <c r="D281" s="279"/>
      <c r="E281" s="279"/>
      <c r="F281" s="109"/>
      <c r="G281" s="279"/>
      <c r="H281" s="279"/>
    </row>
    <row r="282" spans="1:8" x14ac:dyDescent="0.25">
      <c r="A282" s="109"/>
      <c r="B282" s="109"/>
      <c r="C282" s="109"/>
      <c r="D282" s="109"/>
      <c r="E282" s="109"/>
      <c r="F282" s="109"/>
      <c r="G282" s="281" t="s">
        <v>175</v>
      </c>
      <c r="H282" s="281"/>
    </row>
    <row r="283" spans="1:8" x14ac:dyDescent="0.25">
      <c r="A283" s="109"/>
      <c r="B283" s="109"/>
      <c r="C283" s="109"/>
      <c r="D283" s="109"/>
      <c r="E283" s="109"/>
      <c r="F283" s="109"/>
      <c r="G283" s="109"/>
      <c r="H283" s="109"/>
    </row>
    <row r="284" spans="1:8" x14ac:dyDescent="0.25">
      <c r="A284" s="109"/>
      <c r="B284" s="109" t="s">
        <v>176</v>
      </c>
      <c r="C284" s="109" t="s">
        <v>177</v>
      </c>
      <c r="D284" s="109"/>
      <c r="E284" s="109"/>
      <c r="F284" s="109"/>
      <c r="G284" s="109"/>
      <c r="H284" s="109"/>
    </row>
    <row r="287" spans="1:8" x14ac:dyDescent="0.25">
      <c r="A287" s="283" t="s">
        <v>178</v>
      </c>
      <c r="B287" s="283"/>
      <c r="C287" s="283"/>
      <c r="D287" s="283"/>
      <c r="E287" s="283"/>
      <c r="F287" s="283"/>
      <c r="G287" s="283"/>
      <c r="H287" s="283"/>
    </row>
    <row r="288" spans="1:8" x14ac:dyDescent="0.25">
      <c r="A288" s="283" t="str">
        <f>Заявка!A2</f>
        <v>Всероссийские соревнования по всестилевому каратэ</v>
      </c>
      <c r="B288" s="283"/>
      <c r="C288" s="283"/>
      <c r="D288" s="283"/>
      <c r="E288" s="283"/>
      <c r="F288" s="283"/>
      <c r="G288" s="283"/>
      <c r="H288" s="283"/>
    </row>
    <row r="289" spans="1:8" x14ac:dyDescent="0.25">
      <c r="A289" s="280"/>
      <c r="B289" s="280"/>
      <c r="C289" s="280"/>
      <c r="D289" s="280"/>
      <c r="E289" s="280"/>
      <c r="F289" s="280"/>
      <c r="G289" s="280"/>
      <c r="H289" s="109"/>
    </row>
    <row r="290" spans="1:8" x14ac:dyDescent="0.25">
      <c r="A290" s="109" t="s">
        <v>157</v>
      </c>
      <c r="B290" s="284">
        <f>Заявка!B21</f>
        <v>0</v>
      </c>
      <c r="C290" s="284"/>
      <c r="D290" s="279">
        <f>Заявка!F21</f>
        <v>0</v>
      </c>
      <c r="E290" s="279"/>
      <c r="F290" s="285">
        <f>Заявка!J21</f>
        <v>0</v>
      </c>
      <c r="G290" s="285"/>
      <c r="H290" s="285"/>
    </row>
    <row r="291" spans="1:8" x14ac:dyDescent="0.25">
      <c r="A291" s="109"/>
      <c r="B291" s="281" t="s">
        <v>158</v>
      </c>
      <c r="C291" s="281"/>
      <c r="D291" s="281"/>
      <c r="E291" s="281"/>
      <c r="F291" s="281"/>
      <c r="G291" s="281"/>
      <c r="H291" s="281"/>
    </row>
    <row r="292" spans="1:8" x14ac:dyDescent="0.25">
      <c r="A292" s="109"/>
      <c r="B292" s="109"/>
      <c r="C292" s="109"/>
      <c r="D292" s="109"/>
      <c r="E292" s="109"/>
      <c r="F292" s="109"/>
      <c r="G292" s="109"/>
      <c r="H292" s="109"/>
    </row>
    <row r="293" spans="1:8" x14ac:dyDescent="0.25">
      <c r="A293" s="109" t="s">
        <v>159</v>
      </c>
      <c r="B293" s="277">
        <f>Заявка!R4</f>
        <v>0</v>
      </c>
      <c r="C293" s="277"/>
      <c r="D293" s="111" t="s">
        <v>160</v>
      </c>
      <c r="E293" s="112">
        <f>Заявка!O21</f>
        <v>0</v>
      </c>
      <c r="F293" s="115">
        <f>Заявка!P21</f>
        <v>0</v>
      </c>
      <c r="G293" s="116">
        <f>Заявка!Q21</f>
        <v>0</v>
      </c>
      <c r="H293" s="109"/>
    </row>
    <row r="294" spans="1:8" x14ac:dyDescent="0.25">
      <c r="A294" s="109"/>
      <c r="B294" s="281" t="s">
        <v>161</v>
      </c>
      <c r="C294" s="281"/>
      <c r="D294" s="109"/>
      <c r="E294" s="280" t="s">
        <v>162</v>
      </c>
      <c r="F294" s="280"/>
      <c r="G294" s="280"/>
      <c r="H294" s="109"/>
    </row>
    <row r="295" spans="1:8" x14ac:dyDescent="0.25">
      <c r="A295" s="109"/>
      <c r="B295" s="109"/>
      <c r="C295" s="109"/>
      <c r="D295" s="109"/>
      <c r="E295" s="109"/>
      <c r="F295" s="109"/>
      <c r="G295" s="109"/>
      <c r="H295" s="109"/>
    </row>
    <row r="296" spans="1:8" x14ac:dyDescent="0.25">
      <c r="A296" s="109" t="s">
        <v>163</v>
      </c>
      <c r="B296" s="109" t="s">
        <v>138</v>
      </c>
      <c r="C296" s="109"/>
      <c r="D296" s="112"/>
      <c r="E296" s="109"/>
      <c r="F296" s="279"/>
      <c r="G296" s="279"/>
      <c r="H296" s="279"/>
    </row>
    <row r="297" spans="1:8" x14ac:dyDescent="0.25">
      <c r="A297" s="109"/>
      <c r="B297" s="109"/>
      <c r="C297" s="109"/>
      <c r="D297" s="109"/>
      <c r="E297" s="109"/>
      <c r="F297" s="281" t="s">
        <v>164</v>
      </c>
      <c r="G297" s="281"/>
      <c r="H297" s="281"/>
    </row>
    <row r="298" spans="1:8" x14ac:dyDescent="0.25">
      <c r="A298" s="109"/>
      <c r="B298" s="109"/>
      <c r="C298" s="109"/>
      <c r="D298" s="109"/>
      <c r="E298" s="109"/>
      <c r="F298" s="109"/>
      <c r="G298" s="109"/>
      <c r="H298" s="109"/>
    </row>
    <row r="299" spans="1:8" x14ac:dyDescent="0.25">
      <c r="A299" s="109" t="s">
        <v>165</v>
      </c>
      <c r="B299" s="280" t="s">
        <v>166</v>
      </c>
      <c r="C299" s="280"/>
      <c r="D299" s="280" t="s">
        <v>180</v>
      </c>
      <c r="E299" s="280"/>
      <c r="F299" s="286">
        <f>Заявка!AK135</f>
        <v>0</v>
      </c>
      <c r="G299" s="286"/>
      <c r="H299" s="286"/>
    </row>
    <row r="300" spans="1:8" x14ac:dyDescent="0.25">
      <c r="A300" s="109"/>
      <c r="B300" s="109"/>
      <c r="C300" s="109"/>
      <c r="D300" s="109"/>
      <c r="F300" s="281" t="s">
        <v>179</v>
      </c>
      <c r="G300" s="281"/>
      <c r="H300" s="281"/>
    </row>
    <row r="301" spans="1:8" x14ac:dyDescent="0.25">
      <c r="A301" s="109"/>
      <c r="B301" s="109"/>
      <c r="C301" s="109"/>
      <c r="D301" s="109"/>
      <c r="E301" s="109"/>
      <c r="F301" s="109"/>
      <c r="G301" s="109"/>
      <c r="H301" s="109"/>
    </row>
    <row r="302" spans="1:8" x14ac:dyDescent="0.25">
      <c r="A302" s="109" t="s">
        <v>167</v>
      </c>
      <c r="B302" s="288" t="s">
        <v>168</v>
      </c>
      <c r="C302" s="288"/>
      <c r="D302" s="288"/>
      <c r="E302" s="112"/>
      <c r="F302" s="109" t="s">
        <v>169</v>
      </c>
      <c r="G302" s="109"/>
      <c r="H302" s="109"/>
    </row>
    <row r="303" spans="1:8" x14ac:dyDescent="0.25">
      <c r="A303" s="109"/>
      <c r="B303" s="109"/>
      <c r="C303" s="109"/>
      <c r="D303" s="109"/>
      <c r="E303" s="109"/>
      <c r="F303" s="109"/>
      <c r="G303" s="109"/>
      <c r="H303" s="109"/>
    </row>
    <row r="304" spans="1:8" x14ac:dyDescent="0.25">
      <c r="A304" s="109" t="s">
        <v>170</v>
      </c>
      <c r="B304" s="280" t="s">
        <v>171</v>
      </c>
      <c r="C304" s="280"/>
      <c r="D304" s="280"/>
      <c r="E304" s="280"/>
      <c r="F304" s="280"/>
      <c r="G304" s="280"/>
      <c r="H304" s="112"/>
    </row>
    <row r="305" spans="1:8" x14ac:dyDescent="0.25">
      <c r="A305" s="109"/>
      <c r="B305" s="109"/>
      <c r="C305" s="109"/>
      <c r="D305" s="109"/>
      <c r="E305" s="109"/>
      <c r="F305" s="109"/>
      <c r="G305" s="109"/>
      <c r="H305" s="117" t="s">
        <v>172</v>
      </c>
    </row>
    <row r="306" spans="1:8" x14ac:dyDescent="0.25">
      <c r="A306" s="109"/>
      <c r="B306" s="109"/>
      <c r="C306" s="109"/>
      <c r="D306" s="109"/>
      <c r="E306" s="109"/>
      <c r="F306" s="109"/>
      <c r="G306" s="109"/>
      <c r="H306" s="109"/>
    </row>
    <row r="307" spans="1:8" x14ac:dyDescent="0.25">
      <c r="A307" s="109" t="s">
        <v>173</v>
      </c>
      <c r="B307" s="288" t="s">
        <v>174</v>
      </c>
      <c r="C307" s="288"/>
      <c r="D307" s="279"/>
      <c r="E307" s="279"/>
      <c r="F307" s="109"/>
      <c r="G307" s="279"/>
      <c r="H307" s="279"/>
    </row>
    <row r="308" spans="1:8" x14ac:dyDescent="0.25">
      <c r="A308" s="109"/>
      <c r="B308" s="109"/>
      <c r="C308" s="109"/>
      <c r="D308" s="109"/>
      <c r="E308" s="109"/>
      <c r="F308" s="109"/>
      <c r="G308" s="281" t="s">
        <v>175</v>
      </c>
      <c r="H308" s="281"/>
    </row>
    <row r="309" spans="1:8" x14ac:dyDescent="0.25">
      <c r="A309" s="109"/>
      <c r="B309" s="109"/>
      <c r="C309" s="109"/>
      <c r="D309" s="109"/>
      <c r="E309" s="109"/>
      <c r="F309" s="109"/>
      <c r="G309" s="109"/>
      <c r="H309" s="109"/>
    </row>
    <row r="310" spans="1:8" x14ac:dyDescent="0.25">
      <c r="A310" s="109"/>
      <c r="B310" s="109" t="s">
        <v>176</v>
      </c>
      <c r="C310" s="109" t="s">
        <v>177</v>
      </c>
      <c r="D310" s="109"/>
      <c r="E310" s="109"/>
      <c r="F310" s="109"/>
      <c r="G310" s="109"/>
      <c r="H310" s="109"/>
    </row>
    <row r="313" spans="1:8" x14ac:dyDescent="0.25">
      <c r="A313" s="283" t="s">
        <v>178</v>
      </c>
      <c r="B313" s="283"/>
      <c r="C313" s="283"/>
      <c r="D313" s="283"/>
      <c r="E313" s="283"/>
      <c r="F313" s="283"/>
      <c r="G313" s="283"/>
      <c r="H313" s="283"/>
    </row>
    <row r="314" spans="1:8" x14ac:dyDescent="0.25">
      <c r="A314" s="283" t="str">
        <f>Заявка!A2</f>
        <v>Всероссийские соревнования по всестилевому каратэ</v>
      </c>
      <c r="B314" s="283"/>
      <c r="C314" s="283"/>
      <c r="D314" s="283"/>
      <c r="E314" s="283"/>
      <c r="F314" s="283"/>
      <c r="G314" s="283"/>
      <c r="H314" s="283"/>
    </row>
    <row r="315" spans="1:8" x14ac:dyDescent="0.25">
      <c r="A315" s="280"/>
      <c r="B315" s="280"/>
      <c r="C315" s="280"/>
      <c r="D315" s="280"/>
      <c r="E315" s="280"/>
      <c r="F315" s="280"/>
      <c r="G315" s="280"/>
      <c r="H315" s="109"/>
    </row>
    <row r="316" spans="1:8" x14ac:dyDescent="0.25">
      <c r="A316" s="109" t="s">
        <v>157</v>
      </c>
      <c r="B316" s="284">
        <f>Заявка!B22</f>
        <v>0</v>
      </c>
      <c r="C316" s="284"/>
      <c r="D316" s="279">
        <f>Заявка!F22</f>
        <v>0</v>
      </c>
      <c r="E316" s="279"/>
      <c r="F316" s="285">
        <f>Заявка!J22</f>
        <v>0</v>
      </c>
      <c r="G316" s="285"/>
      <c r="H316" s="285"/>
    </row>
    <row r="317" spans="1:8" x14ac:dyDescent="0.25">
      <c r="A317" s="109"/>
      <c r="B317" s="281" t="s">
        <v>158</v>
      </c>
      <c r="C317" s="281"/>
      <c r="D317" s="281"/>
      <c r="E317" s="281"/>
      <c r="F317" s="281"/>
      <c r="G317" s="281"/>
      <c r="H317" s="281"/>
    </row>
    <row r="318" spans="1:8" x14ac:dyDescent="0.25">
      <c r="A318" s="109"/>
      <c r="B318" s="109"/>
      <c r="C318" s="109"/>
      <c r="D318" s="109"/>
      <c r="E318" s="109"/>
      <c r="F318" s="109"/>
      <c r="G318" s="109"/>
      <c r="H318" s="109"/>
    </row>
    <row r="319" spans="1:8" x14ac:dyDescent="0.25">
      <c r="A319" s="109" t="s">
        <v>159</v>
      </c>
      <c r="B319" s="277">
        <f>Заявка!R4</f>
        <v>0</v>
      </c>
      <c r="C319" s="277"/>
      <c r="D319" s="111" t="s">
        <v>160</v>
      </c>
      <c r="E319" s="112">
        <f>Заявка!O22</f>
        <v>0</v>
      </c>
      <c r="F319" s="115">
        <f>Заявка!P22</f>
        <v>0</v>
      </c>
      <c r="G319" s="116">
        <f>Заявка!Q22</f>
        <v>0</v>
      </c>
      <c r="H319" s="109"/>
    </row>
    <row r="320" spans="1:8" x14ac:dyDescent="0.25">
      <c r="A320" s="109"/>
      <c r="B320" s="281" t="s">
        <v>161</v>
      </c>
      <c r="C320" s="281"/>
      <c r="D320" s="109"/>
      <c r="E320" s="280" t="s">
        <v>162</v>
      </c>
      <c r="F320" s="280"/>
      <c r="G320" s="280"/>
      <c r="H320" s="109"/>
    </row>
    <row r="321" spans="1:8" x14ac:dyDescent="0.25">
      <c r="A321" s="109"/>
      <c r="B321" s="109"/>
      <c r="C321" s="109"/>
      <c r="D321" s="109"/>
      <c r="E321" s="109"/>
      <c r="F321" s="109"/>
      <c r="G321" s="109"/>
      <c r="H321" s="109"/>
    </row>
    <row r="322" spans="1:8" x14ac:dyDescent="0.25">
      <c r="A322" s="109" t="s">
        <v>163</v>
      </c>
      <c r="B322" s="109" t="s">
        <v>138</v>
      </c>
      <c r="C322" s="109"/>
      <c r="D322" s="112"/>
      <c r="E322" s="109"/>
      <c r="F322" s="279"/>
      <c r="G322" s="279"/>
      <c r="H322" s="279"/>
    </row>
    <row r="323" spans="1:8" x14ac:dyDescent="0.25">
      <c r="A323" s="109"/>
      <c r="B323" s="109"/>
      <c r="C323" s="109"/>
      <c r="D323" s="109"/>
      <c r="E323" s="109"/>
      <c r="F323" s="281" t="s">
        <v>164</v>
      </c>
      <c r="G323" s="281"/>
      <c r="H323" s="281"/>
    </row>
    <row r="324" spans="1:8" x14ac:dyDescent="0.25">
      <c r="A324" s="109"/>
      <c r="B324" s="109"/>
      <c r="C324" s="109"/>
      <c r="D324" s="109"/>
      <c r="E324" s="109"/>
      <c r="F324" s="109"/>
      <c r="G324" s="109"/>
      <c r="H324" s="109"/>
    </row>
    <row r="325" spans="1:8" x14ac:dyDescent="0.25">
      <c r="A325" s="109" t="s">
        <v>165</v>
      </c>
      <c r="B325" s="280" t="s">
        <v>166</v>
      </c>
      <c r="C325" s="280"/>
      <c r="D325" s="280" t="s">
        <v>180</v>
      </c>
      <c r="E325" s="280"/>
      <c r="F325" s="286">
        <f>Заявка!AK135</f>
        <v>0</v>
      </c>
      <c r="G325" s="286"/>
      <c r="H325" s="286"/>
    </row>
    <row r="326" spans="1:8" x14ac:dyDescent="0.25">
      <c r="A326" s="109"/>
      <c r="B326" s="109"/>
      <c r="C326" s="109"/>
      <c r="D326" s="109"/>
      <c r="F326" s="281" t="s">
        <v>179</v>
      </c>
      <c r="G326" s="281"/>
      <c r="H326" s="281"/>
    </row>
    <row r="327" spans="1:8" x14ac:dyDescent="0.25">
      <c r="A327" s="109"/>
      <c r="B327" s="109"/>
      <c r="C327" s="109"/>
      <c r="D327" s="109"/>
      <c r="E327" s="109"/>
      <c r="F327" s="109"/>
      <c r="G327" s="109"/>
      <c r="H327" s="109"/>
    </row>
    <row r="328" spans="1:8" x14ac:dyDescent="0.25">
      <c r="A328" s="109" t="s">
        <v>167</v>
      </c>
      <c r="B328" s="288" t="s">
        <v>168</v>
      </c>
      <c r="C328" s="288"/>
      <c r="D328" s="288"/>
      <c r="E328" s="112"/>
      <c r="F328" s="109" t="s">
        <v>169</v>
      </c>
      <c r="G328" s="109"/>
      <c r="H328" s="109"/>
    </row>
    <row r="329" spans="1:8" x14ac:dyDescent="0.25">
      <c r="A329" s="109"/>
      <c r="B329" s="109"/>
      <c r="C329" s="109"/>
      <c r="D329" s="109"/>
      <c r="E329" s="109"/>
      <c r="F329" s="109"/>
      <c r="G329" s="109"/>
      <c r="H329" s="109"/>
    </row>
    <row r="330" spans="1:8" x14ac:dyDescent="0.25">
      <c r="A330" s="109" t="s">
        <v>170</v>
      </c>
      <c r="B330" s="280" t="s">
        <v>171</v>
      </c>
      <c r="C330" s="280"/>
      <c r="D330" s="280"/>
      <c r="E330" s="280"/>
      <c r="F330" s="280"/>
      <c r="G330" s="280"/>
      <c r="H330" s="112"/>
    </row>
    <row r="331" spans="1:8" x14ac:dyDescent="0.25">
      <c r="A331" s="109"/>
      <c r="B331" s="109"/>
      <c r="C331" s="109"/>
      <c r="D331" s="109"/>
      <c r="E331" s="109"/>
      <c r="F331" s="109"/>
      <c r="G331" s="109"/>
      <c r="H331" s="117" t="s">
        <v>172</v>
      </c>
    </row>
    <row r="332" spans="1:8" x14ac:dyDescent="0.25">
      <c r="A332" s="109"/>
      <c r="B332" s="109"/>
      <c r="C332" s="109"/>
      <c r="D332" s="109"/>
      <c r="E332" s="109"/>
      <c r="F332" s="109"/>
      <c r="G332" s="109"/>
      <c r="H332" s="109"/>
    </row>
    <row r="333" spans="1:8" x14ac:dyDescent="0.25">
      <c r="A333" s="109" t="s">
        <v>173</v>
      </c>
      <c r="B333" s="288" t="s">
        <v>174</v>
      </c>
      <c r="C333" s="288"/>
      <c r="D333" s="279"/>
      <c r="E333" s="279"/>
      <c r="F333" s="109"/>
      <c r="G333" s="279"/>
      <c r="H333" s="279"/>
    </row>
    <row r="334" spans="1:8" x14ac:dyDescent="0.25">
      <c r="A334" s="109"/>
      <c r="B334" s="109"/>
      <c r="C334" s="109"/>
      <c r="D334" s="109"/>
      <c r="E334" s="109"/>
      <c r="F334" s="109"/>
      <c r="G334" s="281" t="s">
        <v>175</v>
      </c>
      <c r="H334" s="281"/>
    </row>
    <row r="335" spans="1:8" x14ac:dyDescent="0.25">
      <c r="A335" s="109"/>
      <c r="B335" s="109"/>
      <c r="C335" s="109"/>
      <c r="D335" s="109"/>
      <c r="E335" s="109"/>
      <c r="F335" s="109"/>
      <c r="G335" s="109"/>
      <c r="H335" s="109"/>
    </row>
    <row r="336" spans="1:8" x14ac:dyDescent="0.25">
      <c r="A336" s="109"/>
      <c r="B336" s="109" t="s">
        <v>176</v>
      </c>
      <c r="C336" s="109" t="s">
        <v>177</v>
      </c>
      <c r="D336" s="109"/>
      <c r="E336" s="109"/>
      <c r="F336" s="109"/>
      <c r="G336" s="109"/>
      <c r="H336" s="109"/>
    </row>
    <row r="339" spans="1:8" x14ac:dyDescent="0.25">
      <c r="A339" s="283" t="s">
        <v>178</v>
      </c>
      <c r="B339" s="283"/>
      <c r="C339" s="283"/>
      <c r="D339" s="283"/>
      <c r="E339" s="283"/>
      <c r="F339" s="283"/>
      <c r="G339" s="283"/>
      <c r="H339" s="283"/>
    </row>
    <row r="340" spans="1:8" x14ac:dyDescent="0.25">
      <c r="A340" s="283" t="str">
        <f>Заявка!A2</f>
        <v>Всероссийские соревнования по всестилевому каратэ</v>
      </c>
      <c r="B340" s="283"/>
      <c r="C340" s="283"/>
      <c r="D340" s="283"/>
      <c r="E340" s="283"/>
      <c r="F340" s="283"/>
      <c r="G340" s="283"/>
      <c r="H340" s="283"/>
    </row>
    <row r="341" spans="1:8" x14ac:dyDescent="0.25">
      <c r="A341" s="280"/>
      <c r="B341" s="280"/>
      <c r="C341" s="280"/>
      <c r="D341" s="280"/>
      <c r="E341" s="280"/>
      <c r="F341" s="280"/>
      <c r="G341" s="280"/>
      <c r="H341" s="109"/>
    </row>
    <row r="342" spans="1:8" x14ac:dyDescent="0.25">
      <c r="A342" s="109" t="s">
        <v>157</v>
      </c>
      <c r="B342" s="284">
        <f>Заявка!B23</f>
        <v>0</v>
      </c>
      <c r="C342" s="284"/>
      <c r="D342" s="279">
        <f>Заявка!F23</f>
        <v>0</v>
      </c>
      <c r="E342" s="279"/>
      <c r="F342" s="285">
        <f>Заявка!J23</f>
        <v>0</v>
      </c>
      <c r="G342" s="285"/>
      <c r="H342" s="285"/>
    </row>
    <row r="343" spans="1:8" x14ac:dyDescent="0.25">
      <c r="A343" s="109"/>
      <c r="B343" s="281" t="s">
        <v>158</v>
      </c>
      <c r="C343" s="281"/>
      <c r="D343" s="281"/>
      <c r="E343" s="281"/>
      <c r="F343" s="281"/>
      <c r="G343" s="281"/>
      <c r="H343" s="281"/>
    </row>
    <row r="344" spans="1:8" x14ac:dyDescent="0.25">
      <c r="A344" s="109"/>
      <c r="B344" s="109"/>
      <c r="C344" s="109"/>
      <c r="D344" s="109"/>
      <c r="E344" s="109"/>
      <c r="F344" s="109"/>
      <c r="G344" s="109"/>
      <c r="H344" s="109"/>
    </row>
    <row r="345" spans="1:8" x14ac:dyDescent="0.25">
      <c r="A345" s="109" t="s">
        <v>159</v>
      </c>
      <c r="B345" s="279">
        <f>Заявка!R4</f>
        <v>0</v>
      </c>
      <c r="C345" s="279"/>
      <c r="D345" s="111" t="s">
        <v>160</v>
      </c>
      <c r="E345" s="112">
        <f>Заявка!O23</f>
        <v>0</v>
      </c>
      <c r="F345" s="115">
        <f>Заявка!P23</f>
        <v>0</v>
      </c>
      <c r="G345" s="116">
        <f>Заявка!Q23</f>
        <v>0</v>
      </c>
      <c r="H345" s="109"/>
    </row>
    <row r="346" spans="1:8" x14ac:dyDescent="0.25">
      <c r="A346" s="109"/>
      <c r="B346" s="281" t="s">
        <v>161</v>
      </c>
      <c r="C346" s="281"/>
      <c r="D346" s="109"/>
      <c r="E346" s="280" t="s">
        <v>162</v>
      </c>
      <c r="F346" s="280"/>
      <c r="G346" s="280"/>
      <c r="H346" s="109"/>
    </row>
    <row r="347" spans="1:8" x14ac:dyDescent="0.25">
      <c r="A347" s="109"/>
      <c r="B347" s="109"/>
      <c r="C347" s="109"/>
      <c r="D347" s="109"/>
      <c r="E347" s="109"/>
      <c r="F347" s="109"/>
      <c r="G347" s="109"/>
      <c r="H347" s="109"/>
    </row>
    <row r="348" spans="1:8" x14ac:dyDescent="0.25">
      <c r="A348" s="109" t="s">
        <v>163</v>
      </c>
      <c r="B348" s="109" t="s">
        <v>138</v>
      </c>
      <c r="C348" s="109"/>
      <c r="D348" s="112"/>
      <c r="E348" s="109"/>
      <c r="F348" s="279"/>
      <c r="G348" s="279"/>
      <c r="H348" s="279"/>
    </row>
    <row r="349" spans="1:8" x14ac:dyDescent="0.25">
      <c r="A349" s="109"/>
      <c r="B349" s="109"/>
      <c r="C349" s="109"/>
      <c r="D349" s="109"/>
      <c r="E349" s="109"/>
      <c r="F349" s="281" t="s">
        <v>164</v>
      </c>
      <c r="G349" s="281"/>
      <c r="H349" s="281"/>
    </row>
    <row r="350" spans="1:8" x14ac:dyDescent="0.25">
      <c r="A350" s="109"/>
      <c r="B350" s="109"/>
      <c r="C350" s="109"/>
      <c r="D350" s="109"/>
      <c r="E350" s="109"/>
      <c r="F350" s="109"/>
      <c r="G350" s="109"/>
      <c r="H350" s="109"/>
    </row>
    <row r="351" spans="1:8" x14ac:dyDescent="0.25">
      <c r="A351" s="109" t="s">
        <v>165</v>
      </c>
      <c r="B351" s="280" t="s">
        <v>166</v>
      </c>
      <c r="C351" s="280"/>
      <c r="D351" s="280" t="s">
        <v>180</v>
      </c>
      <c r="E351" s="280"/>
      <c r="F351" s="286">
        <f>Заявка!AK135</f>
        <v>0</v>
      </c>
      <c r="G351" s="286"/>
      <c r="H351" s="286"/>
    </row>
    <row r="352" spans="1:8" x14ac:dyDescent="0.25">
      <c r="A352" s="109"/>
      <c r="B352" s="109"/>
      <c r="C352" s="109"/>
      <c r="D352" s="109"/>
      <c r="F352" s="281" t="s">
        <v>179</v>
      </c>
      <c r="G352" s="281"/>
      <c r="H352" s="281"/>
    </row>
    <row r="353" spans="1:8" x14ac:dyDescent="0.25">
      <c r="A353" s="109"/>
      <c r="B353" s="109"/>
      <c r="C353" s="109"/>
      <c r="D353" s="109"/>
      <c r="E353" s="109"/>
      <c r="F353" s="109"/>
      <c r="G353" s="109"/>
      <c r="H353" s="109"/>
    </row>
    <row r="354" spans="1:8" x14ac:dyDescent="0.25">
      <c r="A354" s="109" t="s">
        <v>167</v>
      </c>
      <c r="B354" s="288" t="s">
        <v>168</v>
      </c>
      <c r="C354" s="288"/>
      <c r="D354" s="288"/>
      <c r="E354" s="112"/>
      <c r="F354" s="109" t="s">
        <v>169</v>
      </c>
      <c r="G354" s="109"/>
      <c r="H354" s="109"/>
    </row>
    <row r="355" spans="1:8" x14ac:dyDescent="0.25">
      <c r="A355" s="109"/>
      <c r="B355" s="109"/>
      <c r="C355" s="109"/>
      <c r="D355" s="109"/>
      <c r="E355" s="109"/>
      <c r="F355" s="109"/>
      <c r="G355" s="109"/>
      <c r="H355" s="109"/>
    </row>
    <row r="356" spans="1:8" x14ac:dyDescent="0.25">
      <c r="A356" s="109" t="s">
        <v>170</v>
      </c>
      <c r="B356" s="280" t="s">
        <v>171</v>
      </c>
      <c r="C356" s="280"/>
      <c r="D356" s="280"/>
      <c r="E356" s="280"/>
      <c r="F356" s="280"/>
      <c r="G356" s="280"/>
      <c r="H356" s="112"/>
    </row>
    <row r="357" spans="1:8" x14ac:dyDescent="0.25">
      <c r="A357" s="109"/>
      <c r="B357" s="109"/>
      <c r="C357" s="109"/>
      <c r="D357" s="109"/>
      <c r="E357" s="109"/>
      <c r="F357" s="109"/>
      <c r="G357" s="109"/>
      <c r="H357" s="117" t="s">
        <v>172</v>
      </c>
    </row>
    <row r="358" spans="1:8" x14ac:dyDescent="0.25">
      <c r="A358" s="109"/>
      <c r="B358" s="109"/>
      <c r="C358" s="109"/>
      <c r="D358" s="109"/>
      <c r="E358" s="109"/>
      <c r="F358" s="109"/>
      <c r="G358" s="109"/>
      <c r="H358" s="109"/>
    </row>
    <row r="359" spans="1:8" x14ac:dyDescent="0.25">
      <c r="A359" s="109" t="s">
        <v>173</v>
      </c>
      <c r="B359" s="288" t="s">
        <v>174</v>
      </c>
      <c r="C359" s="288"/>
      <c r="D359" s="279"/>
      <c r="E359" s="279"/>
      <c r="F359" s="109"/>
      <c r="G359" s="279"/>
      <c r="H359" s="279"/>
    </row>
    <row r="360" spans="1:8" x14ac:dyDescent="0.25">
      <c r="A360" s="109"/>
      <c r="B360" s="109"/>
      <c r="C360" s="109"/>
      <c r="D360" s="109"/>
      <c r="E360" s="109"/>
      <c r="F360" s="109"/>
      <c r="G360" s="281" t="s">
        <v>175</v>
      </c>
      <c r="H360" s="281"/>
    </row>
    <row r="361" spans="1:8" x14ac:dyDescent="0.25">
      <c r="A361" s="109"/>
      <c r="B361" s="109"/>
      <c r="C361" s="109"/>
      <c r="D361" s="109"/>
      <c r="E361" s="109"/>
      <c r="F361" s="109"/>
      <c r="G361" s="109"/>
      <c r="H361" s="109"/>
    </row>
    <row r="362" spans="1:8" x14ac:dyDescent="0.25">
      <c r="A362" s="109"/>
      <c r="B362" s="109" t="s">
        <v>176</v>
      </c>
      <c r="C362" s="109" t="s">
        <v>177</v>
      </c>
      <c r="D362" s="109"/>
      <c r="E362" s="109"/>
      <c r="F362" s="109"/>
      <c r="G362" s="109"/>
      <c r="H362" s="109"/>
    </row>
    <row r="365" spans="1:8" x14ac:dyDescent="0.25">
      <c r="A365" s="283" t="s">
        <v>178</v>
      </c>
      <c r="B365" s="283"/>
      <c r="C365" s="283"/>
      <c r="D365" s="283"/>
      <c r="E365" s="283"/>
      <c r="F365" s="283"/>
      <c r="G365" s="283"/>
      <c r="H365" s="283"/>
    </row>
    <row r="366" spans="1:8" x14ac:dyDescent="0.25">
      <c r="A366" s="283" t="str">
        <f>Заявка!A2</f>
        <v>Всероссийские соревнования по всестилевому каратэ</v>
      </c>
      <c r="B366" s="283"/>
      <c r="C366" s="283"/>
      <c r="D366" s="283"/>
      <c r="E366" s="283"/>
      <c r="F366" s="283"/>
      <c r="G366" s="283"/>
      <c r="H366" s="283"/>
    </row>
    <row r="367" spans="1:8" x14ac:dyDescent="0.25">
      <c r="A367" s="280"/>
      <c r="B367" s="280"/>
      <c r="C367" s="280"/>
      <c r="D367" s="280"/>
      <c r="E367" s="280"/>
      <c r="F367" s="280"/>
      <c r="G367" s="280"/>
      <c r="H367" s="109"/>
    </row>
    <row r="368" spans="1:8" x14ac:dyDescent="0.25">
      <c r="A368" s="109" t="s">
        <v>157</v>
      </c>
      <c r="B368" s="284">
        <f>Заявка!B24</f>
        <v>0</v>
      </c>
      <c r="C368" s="284"/>
      <c r="D368" s="279">
        <f>Заявка!F24</f>
        <v>0</v>
      </c>
      <c r="E368" s="279"/>
      <c r="F368" s="285">
        <f>Заявка!J24</f>
        <v>0</v>
      </c>
      <c r="G368" s="285"/>
      <c r="H368" s="285"/>
    </row>
    <row r="369" spans="1:8" x14ac:dyDescent="0.25">
      <c r="A369" s="109"/>
      <c r="B369" s="281" t="s">
        <v>158</v>
      </c>
      <c r="C369" s="281"/>
      <c r="D369" s="281"/>
      <c r="E369" s="281"/>
      <c r="F369" s="281"/>
      <c r="G369" s="281"/>
      <c r="H369" s="281"/>
    </row>
    <row r="370" spans="1:8" x14ac:dyDescent="0.25">
      <c r="A370" s="109"/>
      <c r="B370" s="109"/>
      <c r="C370" s="109"/>
      <c r="D370" s="109"/>
      <c r="E370" s="109"/>
      <c r="F370" s="109"/>
      <c r="G370" s="109"/>
      <c r="H370" s="109"/>
    </row>
    <row r="371" spans="1:8" x14ac:dyDescent="0.25">
      <c r="A371" s="109" t="s">
        <v>159</v>
      </c>
      <c r="B371" s="279">
        <f>Заявка!R4</f>
        <v>0</v>
      </c>
      <c r="C371" s="279"/>
      <c r="D371" s="111" t="s">
        <v>160</v>
      </c>
      <c r="E371" s="112">
        <f>Заявка!O24</f>
        <v>0</v>
      </c>
      <c r="F371" s="115">
        <f>Заявка!P24</f>
        <v>0</v>
      </c>
      <c r="G371" s="116">
        <f>Заявка!Q24</f>
        <v>0</v>
      </c>
      <c r="H371" s="109"/>
    </row>
    <row r="372" spans="1:8" x14ac:dyDescent="0.25">
      <c r="A372" s="109"/>
      <c r="B372" s="281" t="s">
        <v>161</v>
      </c>
      <c r="C372" s="281"/>
      <c r="D372" s="109"/>
      <c r="E372" s="280" t="s">
        <v>162</v>
      </c>
      <c r="F372" s="280"/>
      <c r="G372" s="280"/>
      <c r="H372" s="109"/>
    </row>
    <row r="373" spans="1:8" x14ac:dyDescent="0.25">
      <c r="A373" s="109"/>
      <c r="B373" s="109"/>
      <c r="C373" s="109"/>
      <c r="D373" s="109"/>
      <c r="E373" s="109"/>
      <c r="F373" s="109"/>
      <c r="G373" s="109"/>
      <c r="H373" s="109"/>
    </row>
    <row r="374" spans="1:8" x14ac:dyDescent="0.25">
      <c r="A374" s="109" t="s">
        <v>163</v>
      </c>
      <c r="B374" s="109" t="s">
        <v>138</v>
      </c>
      <c r="C374" s="109"/>
      <c r="D374" s="112"/>
      <c r="E374" s="109"/>
      <c r="F374" s="279"/>
      <c r="G374" s="279"/>
      <c r="H374" s="279"/>
    </row>
    <row r="375" spans="1:8" x14ac:dyDescent="0.25">
      <c r="A375" s="109"/>
      <c r="B375" s="109"/>
      <c r="C375" s="109"/>
      <c r="D375" s="109"/>
      <c r="E375" s="109"/>
      <c r="F375" s="281" t="s">
        <v>164</v>
      </c>
      <c r="G375" s="281"/>
      <c r="H375" s="281"/>
    </row>
    <row r="376" spans="1:8" x14ac:dyDescent="0.25">
      <c r="A376" s="109"/>
      <c r="B376" s="109"/>
      <c r="C376" s="109"/>
      <c r="D376" s="109"/>
      <c r="E376" s="109"/>
      <c r="F376" s="109"/>
      <c r="G376" s="109"/>
      <c r="H376" s="109"/>
    </row>
    <row r="377" spans="1:8" x14ac:dyDescent="0.25">
      <c r="A377" s="109" t="s">
        <v>165</v>
      </c>
      <c r="B377" s="280" t="s">
        <v>166</v>
      </c>
      <c r="C377" s="280"/>
      <c r="D377" s="280" t="s">
        <v>180</v>
      </c>
      <c r="E377" s="280"/>
      <c r="F377" s="286">
        <f>Заявка!AK135</f>
        <v>0</v>
      </c>
      <c r="G377" s="286"/>
      <c r="H377" s="286"/>
    </row>
    <row r="378" spans="1:8" x14ac:dyDescent="0.25">
      <c r="A378" s="109"/>
      <c r="B378" s="109"/>
      <c r="C378" s="109"/>
      <c r="D378" s="109"/>
      <c r="F378" s="281" t="s">
        <v>179</v>
      </c>
      <c r="G378" s="281"/>
      <c r="H378" s="281"/>
    </row>
    <row r="379" spans="1:8" x14ac:dyDescent="0.25">
      <c r="A379" s="109"/>
      <c r="B379" s="109"/>
      <c r="C379" s="109"/>
      <c r="D379" s="109"/>
      <c r="E379" s="109"/>
      <c r="F379" s="109"/>
      <c r="G379" s="109"/>
      <c r="H379" s="109"/>
    </row>
    <row r="380" spans="1:8" x14ac:dyDescent="0.25">
      <c r="A380" s="109" t="s">
        <v>167</v>
      </c>
      <c r="B380" s="288" t="s">
        <v>168</v>
      </c>
      <c r="C380" s="288"/>
      <c r="D380" s="288"/>
      <c r="E380" s="112"/>
      <c r="F380" s="109" t="s">
        <v>169</v>
      </c>
      <c r="G380" s="109"/>
      <c r="H380" s="109"/>
    </row>
    <row r="381" spans="1:8" x14ac:dyDescent="0.25">
      <c r="A381" s="109"/>
      <c r="B381" s="109"/>
      <c r="C381" s="109"/>
      <c r="D381" s="109"/>
      <c r="E381" s="109"/>
      <c r="F381" s="109"/>
      <c r="G381" s="109"/>
      <c r="H381" s="109"/>
    </row>
    <row r="382" spans="1:8" x14ac:dyDescent="0.25">
      <c r="A382" s="109" t="s">
        <v>170</v>
      </c>
      <c r="B382" s="280" t="s">
        <v>171</v>
      </c>
      <c r="C382" s="280"/>
      <c r="D382" s="280"/>
      <c r="E382" s="280"/>
      <c r="F382" s="280"/>
      <c r="G382" s="280"/>
      <c r="H382" s="112"/>
    </row>
    <row r="383" spans="1:8" x14ac:dyDescent="0.25">
      <c r="A383" s="109"/>
      <c r="B383" s="109"/>
      <c r="C383" s="109"/>
      <c r="D383" s="109"/>
      <c r="E383" s="109"/>
      <c r="F383" s="109"/>
      <c r="G383" s="109"/>
      <c r="H383" s="117" t="s">
        <v>172</v>
      </c>
    </row>
    <row r="384" spans="1:8" x14ac:dyDescent="0.25">
      <c r="A384" s="109"/>
      <c r="B384" s="109"/>
      <c r="C384" s="109"/>
      <c r="D384" s="109"/>
      <c r="E384" s="109"/>
      <c r="F384" s="109"/>
      <c r="G384" s="109"/>
      <c r="H384" s="109"/>
    </row>
    <row r="385" spans="1:8" x14ac:dyDescent="0.25">
      <c r="A385" s="109" t="s">
        <v>173</v>
      </c>
      <c r="B385" s="288" t="s">
        <v>174</v>
      </c>
      <c r="C385" s="288"/>
      <c r="D385" s="279"/>
      <c r="E385" s="279"/>
      <c r="F385" s="109"/>
      <c r="G385" s="279"/>
      <c r="H385" s="279"/>
    </row>
    <row r="386" spans="1:8" x14ac:dyDescent="0.25">
      <c r="A386" s="109"/>
      <c r="B386" s="109"/>
      <c r="C386" s="109"/>
      <c r="D386" s="109"/>
      <c r="E386" s="109"/>
      <c r="F386" s="109"/>
      <c r="G386" s="281" t="s">
        <v>175</v>
      </c>
      <c r="H386" s="281"/>
    </row>
    <row r="387" spans="1:8" x14ac:dyDescent="0.25">
      <c r="A387" s="109"/>
      <c r="B387" s="109"/>
      <c r="C387" s="109"/>
      <c r="D387" s="109"/>
      <c r="E387" s="109"/>
      <c r="F387" s="109"/>
      <c r="G387" s="109"/>
      <c r="H387" s="109"/>
    </row>
    <row r="388" spans="1:8" x14ac:dyDescent="0.25">
      <c r="A388" s="109"/>
      <c r="B388" s="109" t="s">
        <v>176</v>
      </c>
      <c r="C388" s="109" t="s">
        <v>177</v>
      </c>
      <c r="D388" s="109"/>
      <c r="E388" s="109"/>
      <c r="F388" s="109"/>
      <c r="G388" s="109"/>
      <c r="H388" s="109"/>
    </row>
    <row r="391" spans="1:8" x14ac:dyDescent="0.25">
      <c r="A391" s="283" t="s">
        <v>178</v>
      </c>
      <c r="B391" s="283"/>
      <c r="C391" s="283"/>
      <c r="D391" s="283"/>
      <c r="E391" s="283"/>
      <c r="F391" s="283"/>
      <c r="G391" s="283"/>
      <c r="H391" s="283"/>
    </row>
    <row r="392" spans="1:8" x14ac:dyDescent="0.25">
      <c r="A392" s="283" t="str">
        <f>Заявка!A2</f>
        <v>Всероссийские соревнования по всестилевому каратэ</v>
      </c>
      <c r="B392" s="283"/>
      <c r="C392" s="283"/>
      <c r="D392" s="283"/>
      <c r="E392" s="283"/>
      <c r="F392" s="283"/>
      <c r="G392" s="283"/>
      <c r="H392" s="283"/>
    </row>
    <row r="393" spans="1:8" x14ac:dyDescent="0.25">
      <c r="A393" s="280"/>
      <c r="B393" s="280"/>
      <c r="C393" s="280"/>
      <c r="D393" s="280"/>
      <c r="E393" s="280"/>
      <c r="F393" s="280"/>
      <c r="G393" s="280"/>
      <c r="H393" s="109"/>
    </row>
    <row r="394" spans="1:8" x14ac:dyDescent="0.25">
      <c r="A394" s="109" t="s">
        <v>157</v>
      </c>
      <c r="B394" s="284">
        <f>Заявка!B25</f>
        <v>0</v>
      </c>
      <c r="C394" s="284"/>
      <c r="D394" s="279">
        <f>Заявка!F25</f>
        <v>0</v>
      </c>
      <c r="E394" s="279"/>
      <c r="F394" s="285">
        <f>Заявка!J25</f>
        <v>0</v>
      </c>
      <c r="G394" s="285"/>
      <c r="H394" s="285"/>
    </row>
    <row r="395" spans="1:8" x14ac:dyDescent="0.25">
      <c r="A395" s="109"/>
      <c r="B395" s="281" t="s">
        <v>158</v>
      </c>
      <c r="C395" s="281"/>
      <c r="D395" s="281"/>
      <c r="E395" s="281"/>
      <c r="F395" s="281"/>
      <c r="G395" s="281"/>
      <c r="H395" s="281"/>
    </row>
    <row r="396" spans="1:8" x14ac:dyDescent="0.25">
      <c r="A396" s="109"/>
      <c r="B396" s="109"/>
      <c r="C396" s="109"/>
      <c r="D396" s="109"/>
      <c r="E396" s="109"/>
      <c r="F396" s="109"/>
      <c r="G396" s="109"/>
      <c r="H396" s="109"/>
    </row>
    <row r="397" spans="1:8" x14ac:dyDescent="0.25">
      <c r="A397" s="109" t="s">
        <v>159</v>
      </c>
      <c r="B397" s="279">
        <f>Заявка!R4</f>
        <v>0</v>
      </c>
      <c r="C397" s="279"/>
      <c r="D397" s="111" t="s">
        <v>160</v>
      </c>
      <c r="E397" s="112">
        <f>Заявка!O25</f>
        <v>0</v>
      </c>
      <c r="F397" s="115">
        <f>Заявка!P25</f>
        <v>0</v>
      </c>
      <c r="G397" s="116">
        <f>Заявка!Q25</f>
        <v>0</v>
      </c>
      <c r="H397" s="109"/>
    </row>
    <row r="398" spans="1:8" x14ac:dyDescent="0.25">
      <c r="A398" s="109"/>
      <c r="B398" s="281" t="s">
        <v>161</v>
      </c>
      <c r="C398" s="281"/>
      <c r="D398" s="109"/>
      <c r="E398" s="280" t="s">
        <v>162</v>
      </c>
      <c r="F398" s="280"/>
      <c r="G398" s="280"/>
      <c r="H398" s="109"/>
    </row>
    <row r="399" spans="1:8" x14ac:dyDescent="0.25">
      <c r="A399" s="109"/>
      <c r="B399" s="109"/>
      <c r="C399" s="109"/>
      <c r="D399" s="109"/>
      <c r="E399" s="109"/>
      <c r="F399" s="109"/>
      <c r="G399" s="109"/>
      <c r="H399" s="109"/>
    </row>
    <row r="400" spans="1:8" x14ac:dyDescent="0.25">
      <c r="A400" s="109" t="s">
        <v>163</v>
      </c>
      <c r="B400" s="109" t="s">
        <v>138</v>
      </c>
      <c r="C400" s="109"/>
      <c r="D400" s="112"/>
      <c r="E400" s="109"/>
      <c r="F400" s="279"/>
      <c r="G400" s="279"/>
      <c r="H400" s="279"/>
    </row>
    <row r="401" spans="1:8" x14ac:dyDescent="0.25">
      <c r="A401" s="109"/>
      <c r="B401" s="109"/>
      <c r="C401" s="109"/>
      <c r="D401" s="109"/>
      <c r="E401" s="109"/>
      <c r="F401" s="281" t="s">
        <v>164</v>
      </c>
      <c r="G401" s="281"/>
      <c r="H401" s="281"/>
    </row>
    <row r="402" spans="1:8" x14ac:dyDescent="0.25">
      <c r="A402" s="109"/>
      <c r="B402" s="109"/>
      <c r="C402" s="109"/>
      <c r="D402" s="109"/>
      <c r="E402" s="109"/>
      <c r="F402" s="109"/>
      <c r="G402" s="109"/>
      <c r="H402" s="109"/>
    </row>
    <row r="403" spans="1:8" x14ac:dyDescent="0.25">
      <c r="A403" s="109" t="s">
        <v>165</v>
      </c>
      <c r="B403" s="280" t="s">
        <v>166</v>
      </c>
      <c r="C403" s="280"/>
      <c r="D403" s="280" t="s">
        <v>180</v>
      </c>
      <c r="E403" s="280"/>
      <c r="F403" s="286">
        <f>Заявка!AK135</f>
        <v>0</v>
      </c>
      <c r="G403" s="286"/>
      <c r="H403" s="286"/>
    </row>
    <row r="404" spans="1:8" x14ac:dyDescent="0.25">
      <c r="A404" s="109"/>
      <c r="B404" s="109"/>
      <c r="C404" s="109"/>
      <c r="D404" s="109"/>
      <c r="F404" s="281" t="s">
        <v>179</v>
      </c>
      <c r="G404" s="281"/>
      <c r="H404" s="281"/>
    </row>
    <row r="405" spans="1:8" x14ac:dyDescent="0.25">
      <c r="A405" s="109"/>
      <c r="B405" s="109"/>
      <c r="C405" s="109"/>
      <c r="D405" s="109"/>
      <c r="E405" s="109"/>
      <c r="F405" s="109"/>
      <c r="G405" s="109"/>
      <c r="H405" s="109"/>
    </row>
    <row r="406" spans="1:8" x14ac:dyDescent="0.25">
      <c r="A406" s="109" t="s">
        <v>167</v>
      </c>
      <c r="B406" s="288" t="s">
        <v>168</v>
      </c>
      <c r="C406" s="288"/>
      <c r="D406" s="288"/>
      <c r="E406" s="112"/>
      <c r="F406" s="109" t="s">
        <v>169</v>
      </c>
      <c r="G406" s="109"/>
      <c r="H406" s="109"/>
    </row>
    <row r="407" spans="1:8" x14ac:dyDescent="0.25">
      <c r="A407" s="109"/>
      <c r="B407" s="109"/>
      <c r="C407" s="109"/>
      <c r="D407" s="109"/>
      <c r="E407" s="109"/>
      <c r="F407" s="109"/>
      <c r="G407" s="109"/>
      <c r="H407" s="109"/>
    </row>
    <row r="408" spans="1:8" x14ac:dyDescent="0.25">
      <c r="A408" s="109" t="s">
        <v>170</v>
      </c>
      <c r="B408" s="280" t="s">
        <v>171</v>
      </c>
      <c r="C408" s="280"/>
      <c r="D408" s="280"/>
      <c r="E408" s="280"/>
      <c r="F408" s="280"/>
      <c r="G408" s="280"/>
      <c r="H408" s="112"/>
    </row>
    <row r="409" spans="1:8" x14ac:dyDescent="0.25">
      <c r="A409" s="109"/>
      <c r="B409" s="109"/>
      <c r="C409" s="109"/>
      <c r="D409" s="109"/>
      <c r="E409" s="109"/>
      <c r="F409" s="109"/>
      <c r="G409" s="109"/>
      <c r="H409" s="117" t="s">
        <v>172</v>
      </c>
    </row>
    <row r="410" spans="1:8" x14ac:dyDescent="0.25">
      <c r="A410" s="109"/>
      <c r="B410" s="109"/>
      <c r="C410" s="109"/>
      <c r="D410" s="109"/>
      <c r="E410" s="109"/>
      <c r="F410" s="109"/>
      <c r="G410" s="109"/>
      <c r="H410" s="109"/>
    </row>
    <row r="411" spans="1:8" x14ac:dyDescent="0.25">
      <c r="A411" s="109" t="s">
        <v>173</v>
      </c>
      <c r="B411" s="288" t="s">
        <v>174</v>
      </c>
      <c r="C411" s="288"/>
      <c r="D411" s="279"/>
      <c r="E411" s="279"/>
      <c r="F411" s="109"/>
      <c r="G411" s="279"/>
      <c r="H411" s="279"/>
    </row>
    <row r="412" spans="1:8" x14ac:dyDescent="0.25">
      <c r="A412" s="109"/>
      <c r="B412" s="109"/>
      <c r="C412" s="109"/>
      <c r="D412" s="109"/>
      <c r="E412" s="109"/>
      <c r="F412" s="109"/>
      <c r="G412" s="281" t="s">
        <v>175</v>
      </c>
      <c r="H412" s="281"/>
    </row>
    <row r="413" spans="1:8" x14ac:dyDescent="0.25">
      <c r="A413" s="109"/>
      <c r="B413" s="109"/>
      <c r="C413" s="109"/>
      <c r="D413" s="109"/>
      <c r="E413" s="109"/>
      <c r="F413" s="109"/>
      <c r="G413" s="109"/>
      <c r="H413" s="109"/>
    </row>
    <row r="414" spans="1:8" x14ac:dyDescent="0.25">
      <c r="A414" s="109"/>
      <c r="B414" s="109" t="s">
        <v>176</v>
      </c>
      <c r="C414" s="109" t="s">
        <v>177</v>
      </c>
      <c r="D414" s="109"/>
      <c r="E414" s="109"/>
      <c r="F414" s="109"/>
      <c r="G414" s="109"/>
      <c r="H414" s="109"/>
    </row>
    <row r="417" spans="1:8" x14ac:dyDescent="0.25">
      <c r="A417" s="283" t="s">
        <v>178</v>
      </c>
      <c r="B417" s="283"/>
      <c r="C417" s="283"/>
      <c r="D417" s="283"/>
      <c r="E417" s="283"/>
      <c r="F417" s="283"/>
      <c r="G417" s="283"/>
      <c r="H417" s="283"/>
    </row>
    <row r="418" spans="1:8" x14ac:dyDescent="0.25">
      <c r="A418" s="283" t="str">
        <f>Заявка!A2</f>
        <v>Всероссийские соревнования по всестилевому каратэ</v>
      </c>
      <c r="B418" s="283"/>
      <c r="C418" s="283"/>
      <c r="D418" s="283"/>
      <c r="E418" s="283"/>
      <c r="F418" s="283"/>
      <c r="G418" s="283"/>
      <c r="H418" s="283"/>
    </row>
    <row r="419" spans="1:8" x14ac:dyDescent="0.25">
      <c r="A419" s="280"/>
      <c r="B419" s="280"/>
      <c r="C419" s="280"/>
      <c r="D419" s="280"/>
      <c r="E419" s="280"/>
      <c r="F419" s="280"/>
      <c r="G419" s="280"/>
      <c r="H419" s="109"/>
    </row>
    <row r="420" spans="1:8" x14ac:dyDescent="0.25">
      <c r="A420" s="109" t="s">
        <v>157</v>
      </c>
      <c r="B420" s="284">
        <f>Заявка!B27</f>
        <v>0</v>
      </c>
      <c r="C420" s="284"/>
      <c r="D420" s="279">
        <f>Заявка!F27</f>
        <v>0</v>
      </c>
      <c r="E420" s="279"/>
      <c r="F420" s="285">
        <f>Заявка!J27</f>
        <v>0</v>
      </c>
      <c r="G420" s="285"/>
      <c r="H420" s="285"/>
    </row>
    <row r="421" spans="1:8" x14ac:dyDescent="0.25">
      <c r="A421" s="109"/>
      <c r="B421" s="281" t="s">
        <v>158</v>
      </c>
      <c r="C421" s="281"/>
      <c r="D421" s="281"/>
      <c r="E421" s="281"/>
      <c r="F421" s="281"/>
      <c r="G421" s="281"/>
      <c r="H421" s="281"/>
    </row>
    <row r="422" spans="1:8" x14ac:dyDescent="0.25">
      <c r="A422" s="109"/>
      <c r="B422" s="109"/>
      <c r="C422" s="109"/>
      <c r="D422" s="109"/>
      <c r="E422" s="109"/>
      <c r="F422" s="109"/>
      <c r="G422" s="109"/>
      <c r="H422" s="109"/>
    </row>
    <row r="423" spans="1:8" x14ac:dyDescent="0.25">
      <c r="A423" s="109" t="s">
        <v>159</v>
      </c>
      <c r="B423" s="279">
        <f>Заявка!R4</f>
        <v>0</v>
      </c>
      <c r="C423" s="279"/>
      <c r="D423" s="111" t="s">
        <v>160</v>
      </c>
      <c r="E423" s="112">
        <f>Заявка!O27</f>
        <v>0</v>
      </c>
      <c r="F423" s="115">
        <f>Заявка!P27</f>
        <v>0</v>
      </c>
      <c r="G423" s="116">
        <f>Заявка!Q27</f>
        <v>0</v>
      </c>
      <c r="H423" s="109"/>
    </row>
    <row r="424" spans="1:8" x14ac:dyDescent="0.25">
      <c r="A424" s="109"/>
      <c r="B424" s="281" t="s">
        <v>161</v>
      </c>
      <c r="C424" s="281"/>
      <c r="D424" s="109"/>
      <c r="E424" s="280" t="s">
        <v>162</v>
      </c>
      <c r="F424" s="280"/>
      <c r="G424" s="280"/>
      <c r="H424" s="109"/>
    </row>
    <row r="425" spans="1:8" x14ac:dyDescent="0.25">
      <c r="A425" s="109"/>
      <c r="B425" s="109"/>
      <c r="C425" s="109"/>
      <c r="D425" s="109"/>
      <c r="E425" s="109"/>
      <c r="F425" s="109"/>
      <c r="G425" s="109"/>
      <c r="H425" s="109"/>
    </row>
    <row r="426" spans="1:8" x14ac:dyDescent="0.25">
      <c r="A426" s="109" t="s">
        <v>163</v>
      </c>
      <c r="B426" s="109" t="s">
        <v>138</v>
      </c>
      <c r="C426" s="109"/>
      <c r="D426" s="112"/>
      <c r="E426" s="109"/>
      <c r="F426" s="279"/>
      <c r="G426" s="279"/>
      <c r="H426" s="279"/>
    </row>
    <row r="427" spans="1:8" x14ac:dyDescent="0.25">
      <c r="A427" s="109"/>
      <c r="B427" s="109"/>
      <c r="C427" s="109"/>
      <c r="D427" s="109"/>
      <c r="E427" s="109"/>
      <c r="F427" s="281" t="s">
        <v>164</v>
      </c>
      <c r="G427" s="281"/>
      <c r="H427" s="281"/>
    </row>
    <row r="428" spans="1:8" x14ac:dyDescent="0.25">
      <c r="A428" s="109"/>
      <c r="B428" s="109"/>
      <c r="C428" s="109"/>
      <c r="D428" s="109"/>
      <c r="E428" s="109"/>
      <c r="F428" s="109"/>
      <c r="G428" s="109"/>
      <c r="H428" s="109"/>
    </row>
    <row r="429" spans="1:8" x14ac:dyDescent="0.25">
      <c r="A429" s="109" t="s">
        <v>165</v>
      </c>
      <c r="B429" s="280" t="s">
        <v>166</v>
      </c>
      <c r="C429" s="280"/>
      <c r="D429" s="280" t="s">
        <v>180</v>
      </c>
      <c r="E429" s="280"/>
      <c r="F429" s="286">
        <f>Заявка!AK135</f>
        <v>0</v>
      </c>
      <c r="G429" s="286"/>
      <c r="H429" s="286"/>
    </row>
    <row r="430" spans="1:8" x14ac:dyDescent="0.25">
      <c r="A430" s="109"/>
      <c r="B430" s="109"/>
      <c r="C430" s="109"/>
      <c r="D430" s="109"/>
      <c r="F430" s="281" t="s">
        <v>179</v>
      </c>
      <c r="G430" s="281"/>
      <c r="H430" s="281"/>
    </row>
    <row r="431" spans="1:8" x14ac:dyDescent="0.25">
      <c r="A431" s="109"/>
      <c r="B431" s="109"/>
      <c r="C431" s="109"/>
      <c r="D431" s="109"/>
      <c r="E431" s="109"/>
      <c r="F431" s="109"/>
      <c r="G431" s="109"/>
      <c r="H431" s="109"/>
    </row>
    <row r="432" spans="1:8" x14ac:dyDescent="0.25">
      <c r="A432" s="109" t="s">
        <v>167</v>
      </c>
      <c r="B432" s="288" t="s">
        <v>168</v>
      </c>
      <c r="C432" s="288"/>
      <c r="D432" s="288"/>
      <c r="E432" s="112"/>
      <c r="F432" s="109" t="s">
        <v>169</v>
      </c>
      <c r="G432" s="109"/>
      <c r="H432" s="109"/>
    </row>
    <row r="433" spans="1:8" x14ac:dyDescent="0.25">
      <c r="A433" s="109"/>
      <c r="B433" s="109"/>
      <c r="C433" s="109"/>
      <c r="D433" s="109"/>
      <c r="E433" s="109"/>
      <c r="F433" s="109"/>
      <c r="G433" s="109"/>
      <c r="H433" s="109"/>
    </row>
    <row r="434" spans="1:8" x14ac:dyDescent="0.25">
      <c r="A434" s="109" t="s">
        <v>170</v>
      </c>
      <c r="B434" s="280" t="s">
        <v>171</v>
      </c>
      <c r="C434" s="280"/>
      <c r="D434" s="280"/>
      <c r="E434" s="280"/>
      <c r="F434" s="280"/>
      <c r="G434" s="280"/>
      <c r="H434" s="112"/>
    </row>
    <row r="435" spans="1:8" x14ac:dyDescent="0.25">
      <c r="A435" s="109"/>
      <c r="B435" s="109"/>
      <c r="C435" s="109"/>
      <c r="D435" s="109"/>
      <c r="E435" s="109"/>
      <c r="F435" s="109"/>
      <c r="G435" s="109"/>
      <c r="H435" s="117" t="s">
        <v>172</v>
      </c>
    </row>
    <row r="436" spans="1:8" x14ac:dyDescent="0.25">
      <c r="A436" s="109"/>
      <c r="B436" s="109"/>
      <c r="C436" s="109"/>
      <c r="D436" s="109"/>
      <c r="E436" s="109"/>
      <c r="F436" s="109"/>
      <c r="G436" s="109"/>
      <c r="H436" s="109"/>
    </row>
    <row r="437" spans="1:8" x14ac:dyDescent="0.25">
      <c r="A437" s="109" t="s">
        <v>173</v>
      </c>
      <c r="B437" s="288" t="s">
        <v>174</v>
      </c>
      <c r="C437" s="288"/>
      <c r="D437" s="279"/>
      <c r="E437" s="279"/>
      <c r="F437" s="109"/>
      <c r="G437" s="279"/>
      <c r="H437" s="279"/>
    </row>
    <row r="438" spans="1:8" x14ac:dyDescent="0.25">
      <c r="A438" s="109"/>
      <c r="B438" s="109"/>
      <c r="C438" s="109"/>
      <c r="D438" s="109"/>
      <c r="E438" s="109"/>
      <c r="F438" s="109"/>
      <c r="G438" s="281" t="s">
        <v>175</v>
      </c>
      <c r="H438" s="281"/>
    </row>
    <row r="439" spans="1:8" x14ac:dyDescent="0.25">
      <c r="A439" s="109"/>
      <c r="B439" s="109"/>
      <c r="C439" s="109"/>
      <c r="D439" s="109"/>
      <c r="E439" s="109"/>
      <c r="F439" s="109"/>
      <c r="G439" s="109"/>
      <c r="H439" s="109"/>
    </row>
    <row r="440" spans="1:8" x14ac:dyDescent="0.25">
      <c r="A440" s="109"/>
      <c r="B440" s="109" t="s">
        <v>176</v>
      </c>
      <c r="C440" s="109" t="s">
        <v>177</v>
      </c>
      <c r="D440" s="109"/>
      <c r="E440" s="109"/>
      <c r="F440" s="109"/>
      <c r="G440" s="109"/>
      <c r="H440" s="109"/>
    </row>
    <row r="443" spans="1:8" x14ac:dyDescent="0.25">
      <c r="A443" s="283" t="s">
        <v>178</v>
      </c>
      <c r="B443" s="283"/>
      <c r="C443" s="283"/>
      <c r="D443" s="283"/>
      <c r="E443" s="283"/>
      <c r="F443" s="283"/>
      <c r="G443" s="283"/>
      <c r="H443" s="283"/>
    </row>
    <row r="444" spans="1:8" x14ac:dyDescent="0.25">
      <c r="A444" s="283" t="str">
        <f>Заявка!A2</f>
        <v>Всероссийские соревнования по всестилевому каратэ</v>
      </c>
      <c r="B444" s="283"/>
      <c r="C444" s="283"/>
      <c r="D444" s="283"/>
      <c r="E444" s="283"/>
      <c r="F444" s="283"/>
      <c r="G444" s="283"/>
      <c r="H444" s="283"/>
    </row>
    <row r="445" spans="1:8" x14ac:dyDescent="0.25">
      <c r="A445" s="280"/>
      <c r="B445" s="280"/>
      <c r="C445" s="280"/>
      <c r="D445" s="280"/>
      <c r="E445" s="280"/>
      <c r="F445" s="280"/>
      <c r="G445" s="280"/>
      <c r="H445" s="109"/>
    </row>
    <row r="446" spans="1:8" x14ac:dyDescent="0.25">
      <c r="A446" s="109" t="s">
        <v>157</v>
      </c>
      <c r="B446" s="284">
        <f>Заявка!B28</f>
        <v>0</v>
      </c>
      <c r="C446" s="284"/>
      <c r="D446" s="279">
        <f>Заявка!F28</f>
        <v>0</v>
      </c>
      <c r="E446" s="279"/>
      <c r="F446" s="285">
        <f>Заявка!J28</f>
        <v>0</v>
      </c>
      <c r="G446" s="285"/>
      <c r="H446" s="285"/>
    </row>
    <row r="447" spans="1:8" x14ac:dyDescent="0.25">
      <c r="A447" s="109"/>
      <c r="B447" s="281" t="s">
        <v>158</v>
      </c>
      <c r="C447" s="281"/>
      <c r="D447" s="281"/>
      <c r="E447" s="281"/>
      <c r="F447" s="281"/>
      <c r="G447" s="281"/>
      <c r="H447" s="281"/>
    </row>
    <row r="448" spans="1:8" x14ac:dyDescent="0.25">
      <c r="A448" s="109"/>
      <c r="B448" s="109"/>
      <c r="C448" s="109"/>
      <c r="D448" s="109"/>
      <c r="E448" s="109"/>
      <c r="F448" s="109"/>
      <c r="G448" s="109"/>
      <c r="H448" s="109"/>
    </row>
    <row r="449" spans="1:8" x14ac:dyDescent="0.25">
      <c r="A449" s="109" t="s">
        <v>159</v>
      </c>
      <c r="B449" s="279">
        <f>Заявка!R4</f>
        <v>0</v>
      </c>
      <c r="C449" s="279"/>
      <c r="D449" s="111" t="s">
        <v>160</v>
      </c>
      <c r="E449" s="112">
        <f>Заявка!O28</f>
        <v>0</v>
      </c>
      <c r="F449" s="115">
        <f>Заявка!P28</f>
        <v>0</v>
      </c>
      <c r="G449" s="116">
        <f>Заявка!Q28</f>
        <v>0</v>
      </c>
      <c r="H449" s="109"/>
    </row>
    <row r="450" spans="1:8" x14ac:dyDescent="0.25">
      <c r="A450" s="109"/>
      <c r="B450" s="281" t="s">
        <v>161</v>
      </c>
      <c r="C450" s="281"/>
      <c r="D450" s="109"/>
      <c r="E450" s="280" t="s">
        <v>162</v>
      </c>
      <c r="F450" s="280"/>
      <c r="G450" s="280"/>
      <c r="H450" s="109"/>
    </row>
    <row r="451" spans="1:8" x14ac:dyDescent="0.25">
      <c r="A451" s="109"/>
      <c r="B451" s="109"/>
      <c r="C451" s="109"/>
      <c r="D451" s="109"/>
      <c r="E451" s="109"/>
      <c r="F451" s="109"/>
      <c r="G451" s="109"/>
      <c r="H451" s="109"/>
    </row>
    <row r="452" spans="1:8" x14ac:dyDescent="0.25">
      <c r="A452" s="109" t="s">
        <v>163</v>
      </c>
      <c r="B452" s="109" t="s">
        <v>138</v>
      </c>
      <c r="C452" s="109"/>
      <c r="D452" s="112"/>
      <c r="E452" s="109"/>
      <c r="F452" s="279"/>
      <c r="G452" s="279"/>
      <c r="H452" s="279"/>
    </row>
    <row r="453" spans="1:8" x14ac:dyDescent="0.25">
      <c r="A453" s="109"/>
      <c r="B453" s="109"/>
      <c r="C453" s="109"/>
      <c r="D453" s="109"/>
      <c r="E453" s="109"/>
      <c r="F453" s="281" t="s">
        <v>164</v>
      </c>
      <c r="G453" s="281"/>
      <c r="H453" s="281"/>
    </row>
    <row r="454" spans="1:8" x14ac:dyDescent="0.25">
      <c r="A454" s="109"/>
      <c r="B454" s="109"/>
      <c r="C454" s="109"/>
      <c r="D454" s="109"/>
      <c r="E454" s="109"/>
      <c r="F454" s="109"/>
      <c r="G454" s="109"/>
      <c r="H454" s="109"/>
    </row>
    <row r="455" spans="1:8" x14ac:dyDescent="0.25">
      <c r="A455" s="109" t="s">
        <v>165</v>
      </c>
      <c r="B455" s="280" t="s">
        <v>166</v>
      </c>
      <c r="C455" s="280"/>
      <c r="D455" s="280" t="s">
        <v>180</v>
      </c>
      <c r="E455" s="280"/>
      <c r="F455" s="286">
        <f>Заявка!AK135</f>
        <v>0</v>
      </c>
      <c r="G455" s="286"/>
      <c r="H455" s="286"/>
    </row>
    <row r="456" spans="1:8" x14ac:dyDescent="0.25">
      <c r="A456" s="109"/>
      <c r="B456" s="109"/>
      <c r="C456" s="109"/>
      <c r="D456" s="109"/>
      <c r="F456" s="281" t="s">
        <v>179</v>
      </c>
      <c r="G456" s="281"/>
      <c r="H456" s="281"/>
    </row>
    <row r="457" spans="1:8" x14ac:dyDescent="0.25">
      <c r="A457" s="109"/>
      <c r="B457" s="109"/>
      <c r="C457" s="109"/>
      <c r="D457" s="109"/>
      <c r="E457" s="109"/>
      <c r="F457" s="109"/>
      <c r="G457" s="109"/>
      <c r="H457" s="109"/>
    </row>
    <row r="458" spans="1:8" x14ac:dyDescent="0.25">
      <c r="A458" s="109" t="s">
        <v>167</v>
      </c>
      <c r="B458" s="288" t="s">
        <v>168</v>
      </c>
      <c r="C458" s="288"/>
      <c r="D458" s="288"/>
      <c r="E458" s="112"/>
      <c r="F458" s="109" t="s">
        <v>169</v>
      </c>
      <c r="G458" s="109"/>
      <c r="H458" s="109"/>
    </row>
    <row r="459" spans="1:8" x14ac:dyDescent="0.25">
      <c r="A459" s="109"/>
      <c r="B459" s="109"/>
      <c r="C459" s="109"/>
      <c r="D459" s="109"/>
      <c r="E459" s="109"/>
      <c r="F459" s="109"/>
      <c r="G459" s="109"/>
      <c r="H459" s="109"/>
    </row>
    <row r="460" spans="1:8" x14ac:dyDescent="0.25">
      <c r="A460" s="109" t="s">
        <v>170</v>
      </c>
      <c r="B460" s="280" t="s">
        <v>171</v>
      </c>
      <c r="C460" s="280"/>
      <c r="D460" s="280"/>
      <c r="E460" s="280"/>
      <c r="F460" s="280"/>
      <c r="G460" s="280"/>
      <c r="H460" s="112"/>
    </row>
    <row r="461" spans="1:8" x14ac:dyDescent="0.25">
      <c r="A461" s="109"/>
      <c r="B461" s="109"/>
      <c r="C461" s="109"/>
      <c r="D461" s="109"/>
      <c r="E461" s="109"/>
      <c r="F461" s="109"/>
      <c r="G461" s="109"/>
      <c r="H461" s="117" t="s">
        <v>172</v>
      </c>
    </row>
    <row r="462" spans="1:8" x14ac:dyDescent="0.25">
      <c r="A462" s="109"/>
      <c r="B462" s="109"/>
      <c r="C462" s="109"/>
      <c r="D462" s="109"/>
      <c r="E462" s="109"/>
      <c r="F462" s="109"/>
      <c r="G462" s="109"/>
      <c r="H462" s="109"/>
    </row>
    <row r="463" spans="1:8" x14ac:dyDescent="0.25">
      <c r="A463" s="109" t="s">
        <v>173</v>
      </c>
      <c r="B463" s="288" t="s">
        <v>174</v>
      </c>
      <c r="C463" s="288"/>
      <c r="D463" s="279"/>
      <c r="E463" s="279"/>
      <c r="F463" s="109"/>
      <c r="G463" s="279"/>
      <c r="H463" s="279"/>
    </row>
    <row r="464" spans="1:8" x14ac:dyDescent="0.25">
      <c r="A464" s="109"/>
      <c r="B464" s="109"/>
      <c r="C464" s="109"/>
      <c r="D464" s="109"/>
      <c r="E464" s="109"/>
      <c r="F464" s="109"/>
      <c r="G464" s="281" t="s">
        <v>175</v>
      </c>
      <c r="H464" s="281"/>
    </row>
    <row r="465" spans="1:8" x14ac:dyDescent="0.25">
      <c r="A465" s="109"/>
      <c r="B465" s="109"/>
      <c r="C465" s="109"/>
      <c r="D465" s="109"/>
      <c r="E465" s="109"/>
      <c r="F465" s="109"/>
      <c r="G465" s="109"/>
      <c r="H465" s="109"/>
    </row>
    <row r="466" spans="1:8" x14ac:dyDescent="0.25">
      <c r="A466" s="109"/>
      <c r="B466" s="109" t="s">
        <v>176</v>
      </c>
      <c r="C466" s="109" t="s">
        <v>177</v>
      </c>
      <c r="D466" s="109"/>
      <c r="E466" s="109"/>
      <c r="F466" s="109"/>
      <c r="G466" s="109"/>
      <c r="H466" s="109"/>
    </row>
    <row r="469" spans="1:8" x14ac:dyDescent="0.25">
      <c r="A469" s="283" t="s">
        <v>178</v>
      </c>
      <c r="B469" s="283"/>
      <c r="C469" s="283"/>
      <c r="D469" s="283"/>
      <c r="E469" s="283"/>
      <c r="F469" s="283"/>
      <c r="G469" s="283"/>
      <c r="H469" s="283"/>
    </row>
    <row r="470" spans="1:8" x14ac:dyDescent="0.25">
      <c r="A470" s="283" t="str">
        <f>Заявка!A2</f>
        <v>Всероссийские соревнования по всестилевому каратэ</v>
      </c>
      <c r="B470" s="283"/>
      <c r="C470" s="283"/>
      <c r="D470" s="283"/>
      <c r="E470" s="283"/>
      <c r="F470" s="283"/>
      <c r="G470" s="283"/>
      <c r="H470" s="283"/>
    </row>
    <row r="471" spans="1:8" x14ac:dyDescent="0.25">
      <c r="A471" s="280"/>
      <c r="B471" s="280"/>
      <c r="C471" s="280"/>
      <c r="D471" s="280"/>
      <c r="E471" s="280"/>
      <c r="F471" s="280"/>
      <c r="G471" s="280"/>
      <c r="H471" s="109"/>
    </row>
    <row r="472" spans="1:8" x14ac:dyDescent="0.25">
      <c r="A472" s="109" t="s">
        <v>157</v>
      </c>
      <c r="B472" s="284">
        <f>Заявка!B29</f>
        <v>0</v>
      </c>
      <c r="C472" s="284"/>
      <c r="D472" s="279">
        <f>Заявка!F29</f>
        <v>0</v>
      </c>
      <c r="E472" s="279"/>
      <c r="F472" s="285">
        <f>Заявка!J29</f>
        <v>0</v>
      </c>
      <c r="G472" s="285"/>
      <c r="H472" s="285"/>
    </row>
    <row r="473" spans="1:8" x14ac:dyDescent="0.25">
      <c r="A473" s="109"/>
      <c r="B473" s="281" t="s">
        <v>158</v>
      </c>
      <c r="C473" s="281"/>
      <c r="D473" s="281"/>
      <c r="E473" s="281"/>
      <c r="F473" s="281"/>
      <c r="G473" s="281"/>
      <c r="H473" s="281"/>
    </row>
    <row r="474" spans="1:8" x14ac:dyDescent="0.25">
      <c r="A474" s="109"/>
      <c r="B474" s="109"/>
      <c r="C474" s="109"/>
      <c r="D474" s="109"/>
      <c r="E474" s="109"/>
      <c r="F474" s="109"/>
      <c r="G474" s="109"/>
      <c r="H474" s="109"/>
    </row>
    <row r="475" spans="1:8" x14ac:dyDescent="0.25">
      <c r="A475" s="109" t="s">
        <v>159</v>
      </c>
      <c r="B475" s="279">
        <f>Заявка!R4</f>
        <v>0</v>
      </c>
      <c r="C475" s="279"/>
      <c r="D475" s="111" t="s">
        <v>160</v>
      </c>
      <c r="E475" s="112">
        <f>Заявка!O29</f>
        <v>0</v>
      </c>
      <c r="F475" s="115">
        <f>Заявка!P29</f>
        <v>0</v>
      </c>
      <c r="G475" s="116">
        <f>Заявка!Q29</f>
        <v>0</v>
      </c>
      <c r="H475" s="109"/>
    </row>
    <row r="476" spans="1:8" x14ac:dyDescent="0.25">
      <c r="A476" s="109"/>
      <c r="B476" s="281" t="s">
        <v>161</v>
      </c>
      <c r="C476" s="281"/>
      <c r="D476" s="109"/>
      <c r="E476" s="280" t="s">
        <v>162</v>
      </c>
      <c r="F476" s="280"/>
      <c r="G476" s="280"/>
      <c r="H476" s="109"/>
    </row>
    <row r="477" spans="1:8" x14ac:dyDescent="0.25">
      <c r="A477" s="109"/>
      <c r="B477" s="109"/>
      <c r="C477" s="109"/>
      <c r="D477" s="109"/>
      <c r="E477" s="109"/>
      <c r="F477" s="109"/>
      <c r="G477" s="109"/>
      <c r="H477" s="109"/>
    </row>
    <row r="478" spans="1:8" x14ac:dyDescent="0.25">
      <c r="A478" s="109" t="s">
        <v>163</v>
      </c>
      <c r="B478" s="109" t="s">
        <v>138</v>
      </c>
      <c r="C478" s="109"/>
      <c r="D478" s="112"/>
      <c r="E478" s="109"/>
      <c r="F478" s="279"/>
      <c r="G478" s="279"/>
      <c r="H478" s="279"/>
    </row>
    <row r="479" spans="1:8" x14ac:dyDescent="0.25">
      <c r="A479" s="109"/>
      <c r="B479" s="109"/>
      <c r="C479" s="109"/>
      <c r="D479" s="109"/>
      <c r="E479" s="109"/>
      <c r="F479" s="281" t="s">
        <v>164</v>
      </c>
      <c r="G479" s="281"/>
      <c r="H479" s="281"/>
    </row>
    <row r="480" spans="1:8" x14ac:dyDescent="0.25">
      <c r="A480" s="109"/>
      <c r="B480" s="109"/>
      <c r="C480" s="109"/>
      <c r="D480" s="109"/>
      <c r="E480" s="109"/>
      <c r="F480" s="109"/>
      <c r="G480" s="109"/>
      <c r="H480" s="109"/>
    </row>
    <row r="481" spans="1:8" x14ac:dyDescent="0.25">
      <c r="A481" s="109" t="s">
        <v>165</v>
      </c>
      <c r="B481" s="280" t="s">
        <v>166</v>
      </c>
      <c r="C481" s="280"/>
      <c r="D481" s="280" t="s">
        <v>180</v>
      </c>
      <c r="E481" s="280"/>
      <c r="F481" s="286">
        <f>Заявка!AK135</f>
        <v>0</v>
      </c>
      <c r="G481" s="286"/>
      <c r="H481" s="286"/>
    </row>
    <row r="482" spans="1:8" x14ac:dyDescent="0.25">
      <c r="A482" s="109"/>
      <c r="B482" s="109"/>
      <c r="C482" s="109"/>
      <c r="D482" s="109"/>
      <c r="F482" s="281" t="s">
        <v>179</v>
      </c>
      <c r="G482" s="281"/>
      <c r="H482" s="281"/>
    </row>
    <row r="483" spans="1:8" x14ac:dyDescent="0.25">
      <c r="A483" s="109"/>
      <c r="B483" s="109"/>
      <c r="C483" s="109"/>
      <c r="D483" s="109"/>
      <c r="E483" s="109"/>
      <c r="F483" s="109"/>
      <c r="G483" s="109"/>
      <c r="H483" s="109"/>
    </row>
    <row r="484" spans="1:8" x14ac:dyDescent="0.25">
      <c r="A484" s="109" t="s">
        <v>167</v>
      </c>
      <c r="B484" s="288" t="s">
        <v>168</v>
      </c>
      <c r="C484" s="288"/>
      <c r="D484" s="288"/>
      <c r="E484" s="112"/>
      <c r="F484" s="109" t="s">
        <v>169</v>
      </c>
      <c r="G484" s="109"/>
      <c r="H484" s="109"/>
    </row>
    <row r="485" spans="1:8" x14ac:dyDescent="0.25">
      <c r="A485" s="109"/>
      <c r="B485" s="109"/>
      <c r="C485" s="109"/>
      <c r="D485" s="109"/>
      <c r="E485" s="109"/>
      <c r="F485" s="109"/>
      <c r="G485" s="109"/>
      <c r="H485" s="109"/>
    </row>
    <row r="486" spans="1:8" x14ac:dyDescent="0.25">
      <c r="A486" s="109" t="s">
        <v>170</v>
      </c>
      <c r="B486" s="280" t="s">
        <v>171</v>
      </c>
      <c r="C486" s="280"/>
      <c r="D486" s="280"/>
      <c r="E486" s="280"/>
      <c r="F486" s="280"/>
      <c r="G486" s="280"/>
      <c r="H486" s="112"/>
    </row>
    <row r="487" spans="1:8" x14ac:dyDescent="0.25">
      <c r="A487" s="109"/>
      <c r="B487" s="109"/>
      <c r="C487" s="109"/>
      <c r="D487" s="109"/>
      <c r="E487" s="109"/>
      <c r="F487" s="109"/>
      <c r="G487" s="109"/>
      <c r="H487" s="117" t="s">
        <v>172</v>
      </c>
    </row>
    <row r="488" spans="1:8" x14ac:dyDescent="0.25">
      <c r="A488" s="109"/>
      <c r="B488" s="109"/>
      <c r="C488" s="109"/>
      <c r="D488" s="109"/>
      <c r="E488" s="109"/>
      <c r="F488" s="109"/>
      <c r="G488" s="109"/>
      <c r="H488" s="109"/>
    </row>
    <row r="489" spans="1:8" x14ac:dyDescent="0.25">
      <c r="A489" s="109" t="s">
        <v>173</v>
      </c>
      <c r="B489" s="288" t="s">
        <v>174</v>
      </c>
      <c r="C489" s="288"/>
      <c r="D489" s="279"/>
      <c r="E489" s="279"/>
      <c r="F489" s="109"/>
      <c r="G489" s="279"/>
      <c r="H489" s="279"/>
    </row>
    <row r="490" spans="1:8" x14ac:dyDescent="0.25">
      <c r="A490" s="109"/>
      <c r="B490" s="109"/>
      <c r="C490" s="109"/>
      <c r="D490" s="109"/>
      <c r="E490" s="109"/>
      <c r="F490" s="109"/>
      <c r="G490" s="281" t="s">
        <v>175</v>
      </c>
      <c r="H490" s="281"/>
    </row>
    <row r="491" spans="1:8" x14ac:dyDescent="0.25">
      <c r="A491" s="109"/>
      <c r="B491" s="109"/>
      <c r="C491" s="109"/>
      <c r="D491" s="109"/>
      <c r="E491" s="109"/>
      <c r="F491" s="109"/>
      <c r="G491" s="109"/>
      <c r="H491" s="109"/>
    </row>
    <row r="492" spans="1:8" x14ac:dyDescent="0.25">
      <c r="A492" s="109"/>
      <c r="B492" s="109" t="s">
        <v>176</v>
      </c>
      <c r="C492" s="109" t="s">
        <v>177</v>
      </c>
      <c r="D492" s="109"/>
      <c r="E492" s="109"/>
      <c r="F492" s="109"/>
      <c r="G492" s="109"/>
      <c r="H492" s="109"/>
    </row>
    <row r="495" spans="1:8" x14ac:dyDescent="0.25">
      <c r="A495" s="283" t="s">
        <v>178</v>
      </c>
      <c r="B495" s="283"/>
      <c r="C495" s="283"/>
      <c r="D495" s="283"/>
      <c r="E495" s="283"/>
      <c r="F495" s="283"/>
      <c r="G495" s="283"/>
      <c r="H495" s="283"/>
    </row>
    <row r="496" spans="1:8" x14ac:dyDescent="0.25">
      <c r="A496" s="283" t="str">
        <f>Заявка!A2</f>
        <v>Всероссийские соревнования по всестилевому каратэ</v>
      </c>
      <c r="B496" s="283"/>
      <c r="C496" s="283"/>
      <c r="D496" s="283"/>
      <c r="E496" s="283"/>
      <c r="F496" s="283"/>
      <c r="G496" s="283"/>
      <c r="H496" s="283"/>
    </row>
    <row r="497" spans="1:8" x14ac:dyDescent="0.25">
      <c r="A497" s="280"/>
      <c r="B497" s="280"/>
      <c r="C497" s="280"/>
      <c r="D497" s="280"/>
      <c r="E497" s="280"/>
      <c r="F497" s="280"/>
      <c r="G497" s="280"/>
      <c r="H497" s="109"/>
    </row>
    <row r="498" spans="1:8" x14ac:dyDescent="0.25">
      <c r="A498" s="109" t="s">
        <v>157</v>
      </c>
      <c r="B498" s="284">
        <f>Заявка!B30</f>
        <v>0</v>
      </c>
      <c r="C498" s="284"/>
      <c r="D498" s="279">
        <f>Заявка!F30</f>
        <v>0</v>
      </c>
      <c r="E498" s="279"/>
      <c r="F498" s="285">
        <f>Заявка!J30</f>
        <v>0</v>
      </c>
      <c r="G498" s="285"/>
      <c r="H498" s="285"/>
    </row>
    <row r="499" spans="1:8" x14ac:dyDescent="0.25">
      <c r="A499" s="109"/>
      <c r="B499" s="281" t="s">
        <v>158</v>
      </c>
      <c r="C499" s="281"/>
      <c r="D499" s="281"/>
      <c r="E499" s="281"/>
      <c r="F499" s="281"/>
      <c r="G499" s="281"/>
      <c r="H499" s="281"/>
    </row>
    <row r="500" spans="1:8" x14ac:dyDescent="0.25">
      <c r="A500" s="109"/>
      <c r="B500" s="109"/>
      <c r="C500" s="109"/>
      <c r="D500" s="109"/>
      <c r="E500" s="109"/>
      <c r="F500" s="109"/>
      <c r="G500" s="109"/>
      <c r="H500" s="109"/>
    </row>
    <row r="501" spans="1:8" x14ac:dyDescent="0.25">
      <c r="A501" s="109" t="s">
        <v>159</v>
      </c>
      <c r="B501" s="279">
        <f>Заявка!R4</f>
        <v>0</v>
      </c>
      <c r="C501" s="279"/>
      <c r="D501" s="111" t="s">
        <v>160</v>
      </c>
      <c r="E501" s="112">
        <f>Заявка!O30</f>
        <v>0</v>
      </c>
      <c r="F501" s="115">
        <f>Заявка!P30</f>
        <v>0</v>
      </c>
      <c r="G501" s="116">
        <f>Заявка!Q30</f>
        <v>0</v>
      </c>
      <c r="H501" s="109"/>
    </row>
    <row r="502" spans="1:8" x14ac:dyDescent="0.25">
      <c r="A502" s="109"/>
      <c r="B502" s="281" t="s">
        <v>161</v>
      </c>
      <c r="C502" s="281"/>
      <c r="D502" s="109"/>
      <c r="E502" s="280" t="s">
        <v>162</v>
      </c>
      <c r="F502" s="280"/>
      <c r="G502" s="280"/>
      <c r="H502" s="109"/>
    </row>
    <row r="503" spans="1:8" x14ac:dyDescent="0.25">
      <c r="A503" s="109"/>
      <c r="B503" s="109"/>
      <c r="C503" s="109"/>
      <c r="D503" s="109"/>
      <c r="E503" s="109"/>
      <c r="F503" s="109"/>
      <c r="G503" s="109"/>
      <c r="H503" s="109"/>
    </row>
    <row r="504" spans="1:8" x14ac:dyDescent="0.25">
      <c r="A504" s="109" t="s">
        <v>163</v>
      </c>
      <c r="B504" s="109" t="s">
        <v>138</v>
      </c>
      <c r="C504" s="109"/>
      <c r="D504" s="112"/>
      <c r="E504" s="109"/>
      <c r="F504" s="279"/>
      <c r="G504" s="279"/>
      <c r="H504" s="279"/>
    </row>
    <row r="505" spans="1:8" x14ac:dyDescent="0.25">
      <c r="A505" s="109"/>
      <c r="B505" s="109"/>
      <c r="C505" s="109"/>
      <c r="D505" s="109"/>
      <c r="E505" s="109"/>
      <c r="F505" s="281" t="s">
        <v>164</v>
      </c>
      <c r="G505" s="281"/>
      <c r="H505" s="281"/>
    </row>
    <row r="506" spans="1:8" x14ac:dyDescent="0.25">
      <c r="A506" s="109"/>
      <c r="B506" s="109"/>
      <c r="C506" s="109"/>
      <c r="D506" s="109"/>
      <c r="E506" s="109"/>
      <c r="F506" s="109"/>
      <c r="G506" s="109"/>
      <c r="H506" s="109"/>
    </row>
    <row r="507" spans="1:8" x14ac:dyDescent="0.25">
      <c r="A507" s="109" t="s">
        <v>165</v>
      </c>
      <c r="B507" s="280" t="s">
        <v>166</v>
      </c>
      <c r="C507" s="280"/>
      <c r="D507" s="280" t="s">
        <v>180</v>
      </c>
      <c r="E507" s="280"/>
      <c r="F507" s="286">
        <f>Заявка!AK135</f>
        <v>0</v>
      </c>
      <c r="G507" s="286"/>
      <c r="H507" s="286"/>
    </row>
    <row r="508" spans="1:8" x14ac:dyDescent="0.25">
      <c r="A508" s="109"/>
      <c r="B508" s="109"/>
      <c r="C508" s="109"/>
      <c r="D508" s="109"/>
      <c r="F508" s="281" t="s">
        <v>179</v>
      </c>
      <c r="G508" s="281"/>
      <c r="H508" s="281"/>
    </row>
    <row r="509" spans="1:8" x14ac:dyDescent="0.25">
      <c r="A509" s="109"/>
      <c r="B509" s="109"/>
      <c r="C509" s="109"/>
      <c r="D509" s="109"/>
      <c r="E509" s="109"/>
      <c r="F509" s="109"/>
      <c r="G509" s="109"/>
      <c r="H509" s="109"/>
    </row>
    <row r="510" spans="1:8" x14ac:dyDescent="0.25">
      <c r="A510" s="109" t="s">
        <v>167</v>
      </c>
      <c r="B510" s="288" t="s">
        <v>168</v>
      </c>
      <c r="C510" s="288"/>
      <c r="D510" s="288"/>
      <c r="E510" s="112"/>
      <c r="F510" s="109" t="s">
        <v>169</v>
      </c>
      <c r="G510" s="109"/>
      <c r="H510" s="109"/>
    </row>
    <row r="511" spans="1:8" x14ac:dyDescent="0.25">
      <c r="A511" s="109"/>
      <c r="B511" s="109"/>
      <c r="C511" s="109"/>
      <c r="D511" s="109"/>
      <c r="E511" s="109"/>
      <c r="F511" s="109"/>
      <c r="G511" s="109"/>
      <c r="H511" s="109"/>
    </row>
    <row r="512" spans="1:8" x14ac:dyDescent="0.25">
      <c r="A512" s="109" t="s">
        <v>170</v>
      </c>
      <c r="B512" s="280" t="s">
        <v>171</v>
      </c>
      <c r="C512" s="280"/>
      <c r="D512" s="280"/>
      <c r="E512" s="280"/>
      <c r="F512" s="280"/>
      <c r="G512" s="280"/>
      <c r="H512" s="112"/>
    </row>
    <row r="513" spans="1:8" x14ac:dyDescent="0.25">
      <c r="A513" s="109"/>
      <c r="B513" s="109"/>
      <c r="C513" s="109"/>
      <c r="D513" s="109"/>
      <c r="E513" s="109"/>
      <c r="F513" s="109"/>
      <c r="G513" s="109"/>
      <c r="H513" s="117" t="s">
        <v>172</v>
      </c>
    </row>
    <row r="514" spans="1:8" x14ac:dyDescent="0.25">
      <c r="A514" s="109"/>
      <c r="B514" s="109"/>
      <c r="C514" s="109"/>
      <c r="D514" s="109"/>
      <c r="E514" s="109"/>
      <c r="F514" s="109"/>
      <c r="G514" s="109"/>
      <c r="H514" s="109"/>
    </row>
    <row r="515" spans="1:8" x14ac:dyDescent="0.25">
      <c r="A515" s="109" t="s">
        <v>173</v>
      </c>
      <c r="B515" s="288" t="s">
        <v>174</v>
      </c>
      <c r="C515" s="288"/>
      <c r="D515" s="279"/>
      <c r="E515" s="279"/>
      <c r="F515" s="109"/>
      <c r="G515" s="279"/>
      <c r="H515" s="279"/>
    </row>
    <row r="516" spans="1:8" x14ac:dyDescent="0.25">
      <c r="A516" s="109"/>
      <c r="B516" s="109"/>
      <c r="C516" s="109"/>
      <c r="D516" s="109"/>
      <c r="E516" s="109"/>
      <c r="F516" s="109"/>
      <c r="G516" s="281" t="s">
        <v>175</v>
      </c>
      <c r="H516" s="281"/>
    </row>
    <row r="517" spans="1:8" x14ac:dyDescent="0.25">
      <c r="A517" s="109"/>
      <c r="B517" s="109"/>
      <c r="C517" s="109"/>
      <c r="D517" s="109"/>
      <c r="E517" s="109"/>
      <c r="F517" s="109"/>
      <c r="G517" s="109"/>
      <c r="H517" s="109"/>
    </row>
    <row r="518" spans="1:8" x14ac:dyDescent="0.25">
      <c r="A518" s="109"/>
      <c r="B518" s="109" t="s">
        <v>176</v>
      </c>
      <c r="C518" s="109" t="s">
        <v>177</v>
      </c>
      <c r="D518" s="109"/>
      <c r="E518" s="109"/>
      <c r="F518" s="109"/>
      <c r="G518" s="109"/>
      <c r="H518" s="109"/>
    </row>
    <row r="521" spans="1:8" x14ac:dyDescent="0.25">
      <c r="A521" s="283" t="s">
        <v>178</v>
      </c>
      <c r="B521" s="283"/>
      <c r="C521" s="283"/>
      <c r="D521" s="283"/>
      <c r="E521" s="283"/>
      <c r="F521" s="283"/>
      <c r="G521" s="283"/>
      <c r="H521" s="283"/>
    </row>
    <row r="522" spans="1:8" x14ac:dyDescent="0.25">
      <c r="A522" s="283" t="str">
        <f>Заявка!A2</f>
        <v>Всероссийские соревнования по всестилевому каратэ</v>
      </c>
      <c r="B522" s="283"/>
      <c r="C522" s="283"/>
      <c r="D522" s="283"/>
      <c r="E522" s="283"/>
      <c r="F522" s="283"/>
      <c r="G522" s="283"/>
      <c r="H522" s="283"/>
    </row>
    <row r="523" spans="1:8" x14ac:dyDescent="0.25">
      <c r="A523" s="280"/>
      <c r="B523" s="280"/>
      <c r="C523" s="280"/>
      <c r="D523" s="280"/>
      <c r="E523" s="280"/>
      <c r="F523" s="280"/>
      <c r="G523" s="280"/>
      <c r="H523" s="109"/>
    </row>
    <row r="524" spans="1:8" x14ac:dyDescent="0.25">
      <c r="A524" s="109" t="s">
        <v>157</v>
      </c>
      <c r="B524" s="284">
        <f>Заявка!B31</f>
        <v>0</v>
      </c>
      <c r="C524" s="284"/>
      <c r="D524" s="279">
        <f>Заявка!F31</f>
        <v>0</v>
      </c>
      <c r="E524" s="279"/>
      <c r="F524" s="285">
        <f>Заявка!J31</f>
        <v>0</v>
      </c>
      <c r="G524" s="285"/>
      <c r="H524" s="285"/>
    </row>
    <row r="525" spans="1:8" x14ac:dyDescent="0.25">
      <c r="A525" s="109"/>
      <c r="B525" s="281" t="s">
        <v>158</v>
      </c>
      <c r="C525" s="281"/>
      <c r="D525" s="281"/>
      <c r="E525" s="281"/>
      <c r="F525" s="281"/>
      <c r="G525" s="281"/>
      <c r="H525" s="281"/>
    </row>
    <row r="526" spans="1:8" x14ac:dyDescent="0.25">
      <c r="A526" s="109"/>
      <c r="B526" s="109"/>
      <c r="C526" s="109"/>
      <c r="D526" s="109"/>
      <c r="E526" s="109"/>
      <c r="F526" s="109"/>
      <c r="G526" s="109"/>
      <c r="H526" s="109"/>
    </row>
    <row r="527" spans="1:8" x14ac:dyDescent="0.25">
      <c r="A527" s="109" t="s">
        <v>159</v>
      </c>
      <c r="B527" s="279">
        <f>Заявка!R4</f>
        <v>0</v>
      </c>
      <c r="C527" s="279"/>
      <c r="D527" s="111" t="s">
        <v>160</v>
      </c>
      <c r="E527" s="112">
        <f>Заявка!O31</f>
        <v>0</v>
      </c>
      <c r="F527" s="115">
        <f>Заявка!P31</f>
        <v>0</v>
      </c>
      <c r="G527" s="116">
        <f>Заявка!Q31</f>
        <v>0</v>
      </c>
      <c r="H527" s="109"/>
    </row>
    <row r="528" spans="1:8" x14ac:dyDescent="0.25">
      <c r="A528" s="109"/>
      <c r="B528" s="281" t="s">
        <v>161</v>
      </c>
      <c r="C528" s="281"/>
      <c r="D528" s="109"/>
      <c r="E528" s="280" t="s">
        <v>162</v>
      </c>
      <c r="F528" s="280"/>
      <c r="G528" s="280"/>
      <c r="H528" s="109"/>
    </row>
    <row r="529" spans="1:8" x14ac:dyDescent="0.25">
      <c r="A529" s="109"/>
      <c r="B529" s="109"/>
      <c r="C529" s="109"/>
      <c r="D529" s="109"/>
      <c r="E529" s="109"/>
      <c r="F529" s="109"/>
      <c r="G529" s="109"/>
      <c r="H529" s="109"/>
    </row>
    <row r="530" spans="1:8" x14ac:dyDescent="0.25">
      <c r="A530" s="109" t="s">
        <v>163</v>
      </c>
      <c r="B530" s="109" t="s">
        <v>138</v>
      </c>
      <c r="C530" s="109"/>
      <c r="D530" s="112"/>
      <c r="E530" s="109"/>
      <c r="F530" s="279"/>
      <c r="G530" s="279"/>
      <c r="H530" s="279"/>
    </row>
    <row r="531" spans="1:8" x14ac:dyDescent="0.25">
      <c r="A531" s="109"/>
      <c r="B531" s="109"/>
      <c r="C531" s="109"/>
      <c r="D531" s="109"/>
      <c r="E531" s="109"/>
      <c r="F531" s="281" t="s">
        <v>164</v>
      </c>
      <c r="G531" s="281"/>
      <c r="H531" s="281"/>
    </row>
    <row r="532" spans="1:8" x14ac:dyDescent="0.25">
      <c r="A532" s="109"/>
      <c r="B532" s="109"/>
      <c r="C532" s="109"/>
      <c r="D532" s="109"/>
      <c r="E532" s="109"/>
      <c r="F532" s="109"/>
      <c r="G532" s="109"/>
      <c r="H532" s="109"/>
    </row>
    <row r="533" spans="1:8" x14ac:dyDescent="0.25">
      <c r="A533" s="109" t="s">
        <v>165</v>
      </c>
      <c r="B533" s="280" t="s">
        <v>166</v>
      </c>
      <c r="C533" s="280"/>
      <c r="D533" s="280" t="s">
        <v>180</v>
      </c>
      <c r="E533" s="280"/>
      <c r="F533" s="286">
        <f>Заявка!AK135</f>
        <v>0</v>
      </c>
      <c r="G533" s="286"/>
      <c r="H533" s="286"/>
    </row>
    <row r="534" spans="1:8" x14ac:dyDescent="0.25">
      <c r="A534" s="109"/>
      <c r="B534" s="109"/>
      <c r="C534" s="109"/>
      <c r="D534" s="109"/>
      <c r="F534" s="281" t="s">
        <v>179</v>
      </c>
      <c r="G534" s="281"/>
      <c r="H534" s="281"/>
    </row>
    <row r="535" spans="1:8" x14ac:dyDescent="0.25">
      <c r="A535" s="109"/>
      <c r="B535" s="109"/>
      <c r="C535" s="109"/>
      <c r="D535" s="109"/>
      <c r="E535" s="109"/>
      <c r="F535" s="109"/>
      <c r="G535" s="109"/>
      <c r="H535" s="109"/>
    </row>
    <row r="536" spans="1:8" x14ac:dyDescent="0.25">
      <c r="A536" s="109" t="s">
        <v>167</v>
      </c>
      <c r="B536" s="288" t="s">
        <v>168</v>
      </c>
      <c r="C536" s="288"/>
      <c r="D536" s="288"/>
      <c r="E536" s="112"/>
      <c r="F536" s="109" t="s">
        <v>169</v>
      </c>
      <c r="G536" s="109"/>
      <c r="H536" s="109"/>
    </row>
    <row r="537" spans="1:8" x14ac:dyDescent="0.25">
      <c r="A537" s="109"/>
      <c r="B537" s="109"/>
      <c r="C537" s="109"/>
      <c r="D537" s="109"/>
      <c r="E537" s="109"/>
      <c r="F537" s="109"/>
      <c r="G537" s="109"/>
      <c r="H537" s="109"/>
    </row>
    <row r="538" spans="1:8" x14ac:dyDescent="0.25">
      <c r="A538" s="109" t="s">
        <v>170</v>
      </c>
      <c r="B538" s="280" t="s">
        <v>171</v>
      </c>
      <c r="C538" s="280"/>
      <c r="D538" s="280"/>
      <c r="E538" s="280"/>
      <c r="F538" s="280"/>
      <c r="G538" s="280"/>
      <c r="H538" s="112"/>
    </row>
    <row r="539" spans="1:8" x14ac:dyDescent="0.25">
      <c r="A539" s="109"/>
      <c r="B539" s="109"/>
      <c r="C539" s="109"/>
      <c r="D539" s="109"/>
      <c r="E539" s="109"/>
      <c r="F539" s="109"/>
      <c r="G539" s="109"/>
      <c r="H539" s="117" t="s">
        <v>172</v>
      </c>
    </row>
    <row r="540" spans="1:8" x14ac:dyDescent="0.25">
      <c r="A540" s="109"/>
      <c r="B540" s="109"/>
      <c r="C540" s="109"/>
      <c r="D540" s="109"/>
      <c r="E540" s="109"/>
      <c r="F540" s="109"/>
      <c r="G540" s="109"/>
      <c r="H540" s="109"/>
    </row>
    <row r="541" spans="1:8" x14ac:dyDescent="0.25">
      <c r="A541" s="109" t="s">
        <v>173</v>
      </c>
      <c r="B541" s="288" t="s">
        <v>174</v>
      </c>
      <c r="C541" s="288"/>
      <c r="D541" s="279"/>
      <c r="E541" s="279"/>
      <c r="F541" s="109"/>
      <c r="G541" s="279"/>
      <c r="H541" s="279"/>
    </row>
    <row r="542" spans="1:8" x14ac:dyDescent="0.25">
      <c r="A542" s="109"/>
      <c r="B542" s="109"/>
      <c r="C542" s="109"/>
      <c r="D542" s="109"/>
      <c r="E542" s="109"/>
      <c r="F542" s="109"/>
      <c r="G542" s="281" t="s">
        <v>175</v>
      </c>
      <c r="H542" s="281"/>
    </row>
    <row r="543" spans="1:8" x14ac:dyDescent="0.25">
      <c r="A543" s="109"/>
      <c r="B543" s="109"/>
      <c r="C543" s="109"/>
      <c r="D543" s="109"/>
      <c r="E543" s="109"/>
      <c r="F543" s="109"/>
      <c r="G543" s="109"/>
      <c r="H543" s="109"/>
    </row>
    <row r="544" spans="1:8" x14ac:dyDescent="0.25">
      <c r="A544" s="109"/>
      <c r="B544" s="109" t="s">
        <v>176</v>
      </c>
      <c r="C544" s="109" t="s">
        <v>177</v>
      </c>
      <c r="D544" s="109"/>
      <c r="E544" s="109"/>
      <c r="F544" s="109"/>
      <c r="G544" s="109"/>
      <c r="H544" s="109"/>
    </row>
    <row r="547" spans="1:8" x14ac:dyDescent="0.25">
      <c r="A547" s="283" t="s">
        <v>178</v>
      </c>
      <c r="B547" s="283"/>
      <c r="C547" s="283"/>
      <c r="D547" s="283"/>
      <c r="E547" s="283"/>
      <c r="F547" s="283"/>
      <c r="G547" s="283"/>
      <c r="H547" s="283"/>
    </row>
    <row r="548" spans="1:8" x14ac:dyDescent="0.25">
      <c r="A548" s="283" t="str">
        <f>Заявка!A2</f>
        <v>Всероссийские соревнования по всестилевому каратэ</v>
      </c>
      <c r="B548" s="283"/>
      <c r="C548" s="283"/>
      <c r="D548" s="283"/>
      <c r="E548" s="283"/>
      <c r="F548" s="283"/>
      <c r="G548" s="283"/>
      <c r="H548" s="283"/>
    </row>
    <row r="549" spans="1:8" x14ac:dyDescent="0.25">
      <c r="A549" s="280"/>
      <c r="B549" s="280"/>
      <c r="C549" s="280"/>
      <c r="D549" s="280"/>
      <c r="E549" s="280"/>
      <c r="F549" s="280"/>
      <c r="G549" s="280"/>
      <c r="H549" s="109"/>
    </row>
    <row r="550" spans="1:8" x14ac:dyDescent="0.25">
      <c r="A550" s="109" t="s">
        <v>157</v>
      </c>
      <c r="B550" s="284">
        <f>Заявка!B32</f>
        <v>0</v>
      </c>
      <c r="C550" s="284"/>
      <c r="D550" s="279">
        <f>Заявка!F32</f>
        <v>0</v>
      </c>
      <c r="E550" s="279"/>
      <c r="F550" s="285">
        <f>Заявка!J32</f>
        <v>0</v>
      </c>
      <c r="G550" s="285"/>
      <c r="H550" s="285"/>
    </row>
    <row r="551" spans="1:8" x14ac:dyDescent="0.25">
      <c r="A551" s="109"/>
      <c r="B551" s="281" t="s">
        <v>158</v>
      </c>
      <c r="C551" s="281"/>
      <c r="D551" s="281"/>
      <c r="E551" s="281"/>
      <c r="F551" s="281"/>
      <c r="G551" s="281"/>
      <c r="H551" s="281"/>
    </row>
    <row r="552" spans="1:8" x14ac:dyDescent="0.25">
      <c r="A552" s="109"/>
      <c r="B552" s="109"/>
      <c r="C552" s="109"/>
      <c r="D552" s="109"/>
      <c r="E552" s="109"/>
      <c r="F552" s="109"/>
      <c r="G552" s="109"/>
      <c r="H552" s="109"/>
    </row>
    <row r="553" spans="1:8" x14ac:dyDescent="0.25">
      <c r="A553" s="109" t="s">
        <v>159</v>
      </c>
      <c r="B553" s="279">
        <f>Заявка!R4</f>
        <v>0</v>
      </c>
      <c r="C553" s="279"/>
      <c r="D553" s="111" t="s">
        <v>160</v>
      </c>
      <c r="E553" s="112">
        <f>Заявка!O32</f>
        <v>0</v>
      </c>
      <c r="F553" s="115">
        <f>Заявка!P32</f>
        <v>0</v>
      </c>
      <c r="G553" s="116">
        <f>Заявка!Q32</f>
        <v>0</v>
      </c>
      <c r="H553" s="109"/>
    </row>
    <row r="554" spans="1:8" x14ac:dyDescent="0.25">
      <c r="A554" s="109"/>
      <c r="B554" s="281" t="s">
        <v>161</v>
      </c>
      <c r="C554" s="281"/>
      <c r="D554" s="109"/>
      <c r="E554" s="280" t="s">
        <v>162</v>
      </c>
      <c r="F554" s="280"/>
      <c r="G554" s="280"/>
      <c r="H554" s="109"/>
    </row>
    <row r="555" spans="1:8" x14ac:dyDescent="0.25">
      <c r="A555" s="109"/>
      <c r="B555" s="109"/>
      <c r="C555" s="109"/>
      <c r="D555" s="109"/>
      <c r="E555" s="109"/>
      <c r="F555" s="109"/>
      <c r="G555" s="109"/>
      <c r="H555" s="109"/>
    </row>
    <row r="556" spans="1:8" x14ac:dyDescent="0.25">
      <c r="A556" s="109" t="s">
        <v>163</v>
      </c>
      <c r="B556" s="109" t="s">
        <v>138</v>
      </c>
      <c r="C556" s="109"/>
      <c r="D556" s="112"/>
      <c r="E556" s="109"/>
      <c r="F556" s="279"/>
      <c r="G556" s="279"/>
      <c r="H556" s="279"/>
    </row>
    <row r="557" spans="1:8" x14ac:dyDescent="0.25">
      <c r="A557" s="109"/>
      <c r="B557" s="109"/>
      <c r="C557" s="109"/>
      <c r="D557" s="109"/>
      <c r="E557" s="109"/>
      <c r="F557" s="281" t="s">
        <v>164</v>
      </c>
      <c r="G557" s="281"/>
      <c r="H557" s="281"/>
    </row>
    <row r="558" spans="1:8" x14ac:dyDescent="0.25">
      <c r="A558" s="109"/>
      <c r="B558" s="109"/>
      <c r="C558" s="109"/>
      <c r="D558" s="109"/>
      <c r="E558" s="109"/>
      <c r="F558" s="109"/>
      <c r="G558" s="109"/>
      <c r="H558" s="109"/>
    </row>
    <row r="559" spans="1:8" x14ac:dyDescent="0.25">
      <c r="A559" s="109" t="s">
        <v>165</v>
      </c>
      <c r="B559" s="280" t="s">
        <v>166</v>
      </c>
      <c r="C559" s="280"/>
      <c r="D559" s="280" t="s">
        <v>180</v>
      </c>
      <c r="E559" s="280"/>
      <c r="F559" s="286">
        <f>Заявка!AK135</f>
        <v>0</v>
      </c>
      <c r="G559" s="286"/>
      <c r="H559" s="286"/>
    </row>
    <row r="560" spans="1:8" x14ac:dyDescent="0.25">
      <c r="A560" s="109"/>
      <c r="B560" s="109"/>
      <c r="C560" s="109"/>
      <c r="D560" s="109"/>
      <c r="F560" s="281" t="s">
        <v>179</v>
      </c>
      <c r="G560" s="281"/>
      <c r="H560" s="281"/>
    </row>
    <row r="561" spans="1:8" x14ac:dyDescent="0.25">
      <c r="A561" s="109"/>
      <c r="B561" s="109"/>
      <c r="C561" s="109"/>
      <c r="D561" s="109"/>
      <c r="E561" s="109"/>
      <c r="F561" s="109"/>
      <c r="G561" s="109"/>
      <c r="H561" s="109"/>
    </row>
    <row r="562" spans="1:8" x14ac:dyDescent="0.25">
      <c r="A562" s="109" t="s">
        <v>167</v>
      </c>
      <c r="B562" s="288" t="s">
        <v>168</v>
      </c>
      <c r="C562" s="288"/>
      <c r="D562" s="288"/>
      <c r="E562" s="112"/>
      <c r="F562" s="109" t="s">
        <v>169</v>
      </c>
      <c r="G562" s="109"/>
      <c r="H562" s="109"/>
    </row>
    <row r="563" spans="1:8" x14ac:dyDescent="0.25">
      <c r="A563" s="109"/>
      <c r="B563" s="109"/>
      <c r="C563" s="109"/>
      <c r="D563" s="109"/>
      <c r="E563" s="109"/>
      <c r="F563" s="109"/>
      <c r="G563" s="109"/>
      <c r="H563" s="109"/>
    </row>
    <row r="564" spans="1:8" x14ac:dyDescent="0.25">
      <c r="A564" s="109" t="s">
        <v>170</v>
      </c>
      <c r="B564" s="280" t="s">
        <v>171</v>
      </c>
      <c r="C564" s="280"/>
      <c r="D564" s="280"/>
      <c r="E564" s="280"/>
      <c r="F564" s="280"/>
      <c r="G564" s="280"/>
      <c r="H564" s="112"/>
    </row>
    <row r="565" spans="1:8" x14ac:dyDescent="0.25">
      <c r="A565" s="109"/>
      <c r="B565" s="109"/>
      <c r="C565" s="109"/>
      <c r="D565" s="109"/>
      <c r="E565" s="109"/>
      <c r="F565" s="109"/>
      <c r="G565" s="109"/>
      <c r="H565" s="117" t="s">
        <v>172</v>
      </c>
    </row>
    <row r="566" spans="1:8" x14ac:dyDescent="0.25">
      <c r="A566" s="109"/>
      <c r="B566" s="109"/>
      <c r="C566" s="109"/>
      <c r="D566" s="109"/>
      <c r="E566" s="109"/>
      <c r="F566" s="109"/>
      <c r="G566" s="109"/>
      <c r="H566" s="109"/>
    </row>
    <row r="567" spans="1:8" x14ac:dyDescent="0.25">
      <c r="A567" s="109" t="s">
        <v>173</v>
      </c>
      <c r="B567" s="288" t="s">
        <v>174</v>
      </c>
      <c r="C567" s="288"/>
      <c r="D567" s="279"/>
      <c r="E567" s="279"/>
      <c r="F567" s="109"/>
      <c r="G567" s="279"/>
      <c r="H567" s="279"/>
    </row>
    <row r="568" spans="1:8" x14ac:dyDescent="0.25">
      <c r="A568" s="109"/>
      <c r="B568" s="109"/>
      <c r="C568" s="109"/>
      <c r="D568" s="109"/>
      <c r="E568" s="109"/>
      <c r="F568" s="109"/>
      <c r="G568" s="281" t="s">
        <v>175</v>
      </c>
      <c r="H568" s="281"/>
    </row>
    <row r="569" spans="1:8" x14ac:dyDescent="0.25">
      <c r="A569" s="109"/>
      <c r="B569" s="109"/>
      <c r="C569" s="109"/>
      <c r="D569" s="109"/>
      <c r="E569" s="109"/>
      <c r="F569" s="109"/>
      <c r="G569" s="109"/>
      <c r="H569" s="109"/>
    </row>
    <row r="570" spans="1:8" x14ac:dyDescent="0.25">
      <c r="A570" s="109"/>
      <c r="B570" s="109" t="s">
        <v>176</v>
      </c>
      <c r="C570" s="109" t="s">
        <v>177</v>
      </c>
      <c r="D570" s="109"/>
      <c r="E570" s="109"/>
      <c r="F570" s="109"/>
      <c r="G570" s="109"/>
      <c r="H570" s="109"/>
    </row>
    <row r="573" spans="1:8" x14ac:dyDescent="0.25">
      <c r="A573" s="283" t="s">
        <v>178</v>
      </c>
      <c r="B573" s="283"/>
      <c r="C573" s="283"/>
      <c r="D573" s="283"/>
      <c r="E573" s="283"/>
      <c r="F573" s="283"/>
      <c r="G573" s="283"/>
      <c r="H573" s="283"/>
    </row>
    <row r="574" spans="1:8" x14ac:dyDescent="0.25">
      <c r="A574" s="283" t="str">
        <f>Заявка!A2</f>
        <v>Всероссийские соревнования по всестилевому каратэ</v>
      </c>
      <c r="B574" s="283"/>
      <c r="C574" s="283"/>
      <c r="D574" s="283"/>
      <c r="E574" s="283"/>
      <c r="F574" s="283"/>
      <c r="G574" s="283"/>
      <c r="H574" s="283"/>
    </row>
    <row r="575" spans="1:8" x14ac:dyDescent="0.25">
      <c r="A575" s="280"/>
      <c r="B575" s="280"/>
      <c r="C575" s="280"/>
      <c r="D575" s="280"/>
      <c r="E575" s="280"/>
      <c r="F575" s="280"/>
      <c r="G575" s="280"/>
      <c r="H575" s="109"/>
    </row>
    <row r="576" spans="1:8" x14ac:dyDescent="0.25">
      <c r="A576" s="109" t="s">
        <v>157</v>
      </c>
      <c r="B576" s="284">
        <f>Заявка!B33</f>
        <v>0</v>
      </c>
      <c r="C576" s="284"/>
      <c r="D576" s="279">
        <f>Заявка!F33</f>
        <v>0</v>
      </c>
      <c r="E576" s="279"/>
      <c r="F576" s="285">
        <f>Заявка!J33</f>
        <v>0</v>
      </c>
      <c r="G576" s="285"/>
      <c r="H576" s="285"/>
    </row>
    <row r="577" spans="1:8" x14ac:dyDescent="0.25">
      <c r="A577" s="109"/>
      <c r="B577" s="281" t="s">
        <v>158</v>
      </c>
      <c r="C577" s="281"/>
      <c r="D577" s="281"/>
      <c r="E577" s="281"/>
      <c r="F577" s="281"/>
      <c r="G577" s="281"/>
      <c r="H577" s="281"/>
    </row>
    <row r="578" spans="1:8" x14ac:dyDescent="0.25">
      <c r="A578" s="109"/>
      <c r="B578" s="109"/>
      <c r="C578" s="109"/>
      <c r="D578" s="109"/>
      <c r="E578" s="109"/>
      <c r="F578" s="109"/>
      <c r="G578" s="109"/>
      <c r="H578" s="109"/>
    </row>
    <row r="579" spans="1:8" x14ac:dyDescent="0.25">
      <c r="A579" s="109" t="s">
        <v>159</v>
      </c>
      <c r="B579" s="279">
        <f>Заявка!R4</f>
        <v>0</v>
      </c>
      <c r="C579" s="279"/>
      <c r="D579" s="111" t="s">
        <v>160</v>
      </c>
      <c r="E579" s="112">
        <f>Заявка!O33</f>
        <v>0</v>
      </c>
      <c r="F579" s="115">
        <f>Заявка!P33</f>
        <v>0</v>
      </c>
      <c r="G579" s="116">
        <f>Заявка!Q33</f>
        <v>0</v>
      </c>
      <c r="H579" s="109"/>
    </row>
    <row r="580" spans="1:8" x14ac:dyDescent="0.25">
      <c r="A580" s="109"/>
      <c r="B580" s="281" t="s">
        <v>161</v>
      </c>
      <c r="C580" s="281"/>
      <c r="D580" s="109"/>
      <c r="E580" s="280" t="s">
        <v>162</v>
      </c>
      <c r="F580" s="280"/>
      <c r="G580" s="280"/>
      <c r="H580" s="109"/>
    </row>
    <row r="581" spans="1:8" x14ac:dyDescent="0.25">
      <c r="A581" s="109"/>
      <c r="B581" s="109"/>
      <c r="C581" s="109"/>
      <c r="D581" s="109"/>
      <c r="E581" s="109"/>
      <c r="F581" s="109"/>
      <c r="G581" s="109"/>
      <c r="H581" s="109"/>
    </row>
    <row r="582" spans="1:8" x14ac:dyDescent="0.25">
      <c r="A582" s="109" t="s">
        <v>163</v>
      </c>
      <c r="B582" s="109" t="s">
        <v>138</v>
      </c>
      <c r="C582" s="109"/>
      <c r="D582" s="112"/>
      <c r="E582" s="109"/>
      <c r="F582" s="279"/>
      <c r="G582" s="279"/>
      <c r="H582" s="279"/>
    </row>
    <row r="583" spans="1:8" x14ac:dyDescent="0.25">
      <c r="A583" s="109"/>
      <c r="B583" s="109"/>
      <c r="C583" s="109"/>
      <c r="D583" s="109"/>
      <c r="E583" s="109"/>
      <c r="F583" s="281" t="s">
        <v>164</v>
      </c>
      <c r="G583" s="281"/>
      <c r="H583" s="281"/>
    </row>
    <row r="584" spans="1:8" x14ac:dyDescent="0.25">
      <c r="A584" s="109"/>
      <c r="B584" s="109"/>
      <c r="C584" s="109"/>
      <c r="D584" s="109"/>
      <c r="E584" s="109"/>
      <c r="F584" s="109"/>
      <c r="G584" s="109"/>
      <c r="H584" s="109"/>
    </row>
    <row r="585" spans="1:8" x14ac:dyDescent="0.25">
      <c r="A585" s="109" t="s">
        <v>165</v>
      </c>
      <c r="B585" s="280" t="s">
        <v>166</v>
      </c>
      <c r="C585" s="280"/>
      <c r="D585" s="280" t="s">
        <v>180</v>
      </c>
      <c r="E585" s="280"/>
      <c r="F585" s="286">
        <f>Заявка!AK135</f>
        <v>0</v>
      </c>
      <c r="G585" s="286"/>
      <c r="H585" s="286"/>
    </row>
    <row r="586" spans="1:8" x14ac:dyDescent="0.25">
      <c r="A586" s="109"/>
      <c r="B586" s="109"/>
      <c r="C586" s="109"/>
      <c r="D586" s="109"/>
      <c r="F586" s="281" t="s">
        <v>179</v>
      </c>
      <c r="G586" s="281"/>
      <c r="H586" s="281"/>
    </row>
    <row r="587" spans="1:8" x14ac:dyDescent="0.25">
      <c r="A587" s="109"/>
      <c r="B587" s="109"/>
      <c r="C587" s="109"/>
      <c r="D587" s="109"/>
      <c r="E587" s="109"/>
      <c r="F587" s="109"/>
      <c r="G587" s="109"/>
      <c r="H587" s="109"/>
    </row>
    <row r="588" spans="1:8" x14ac:dyDescent="0.25">
      <c r="A588" s="109" t="s">
        <v>167</v>
      </c>
      <c r="B588" s="288" t="s">
        <v>168</v>
      </c>
      <c r="C588" s="288"/>
      <c r="D588" s="288"/>
      <c r="E588" s="112"/>
      <c r="F588" s="109" t="s">
        <v>169</v>
      </c>
      <c r="G588" s="109"/>
      <c r="H588" s="109"/>
    </row>
    <row r="589" spans="1:8" x14ac:dyDescent="0.25">
      <c r="A589" s="109"/>
      <c r="B589" s="109"/>
      <c r="C589" s="109"/>
      <c r="D589" s="109"/>
      <c r="E589" s="109"/>
      <c r="F589" s="109"/>
      <c r="G589" s="109"/>
      <c r="H589" s="109"/>
    </row>
    <row r="590" spans="1:8" x14ac:dyDescent="0.25">
      <c r="A590" s="109" t="s">
        <v>170</v>
      </c>
      <c r="B590" s="280" t="s">
        <v>171</v>
      </c>
      <c r="C590" s="280"/>
      <c r="D590" s="280"/>
      <c r="E590" s="280"/>
      <c r="F590" s="280"/>
      <c r="G590" s="280"/>
      <c r="H590" s="112"/>
    </row>
    <row r="591" spans="1:8" x14ac:dyDescent="0.25">
      <c r="A591" s="109"/>
      <c r="B591" s="109"/>
      <c r="C591" s="109"/>
      <c r="D591" s="109"/>
      <c r="E591" s="109"/>
      <c r="F591" s="109"/>
      <c r="G591" s="109"/>
      <c r="H591" s="117" t="s">
        <v>172</v>
      </c>
    </row>
    <row r="592" spans="1:8" x14ac:dyDescent="0.25">
      <c r="A592" s="109"/>
      <c r="B592" s="109"/>
      <c r="C592" s="109"/>
      <c r="D592" s="109"/>
      <c r="E592" s="109"/>
      <c r="F592" s="109"/>
      <c r="G592" s="109"/>
      <c r="H592" s="109"/>
    </row>
    <row r="593" spans="1:8" x14ac:dyDescent="0.25">
      <c r="A593" s="109" t="s">
        <v>173</v>
      </c>
      <c r="B593" s="288" t="s">
        <v>174</v>
      </c>
      <c r="C593" s="288"/>
      <c r="D593" s="279"/>
      <c r="E593" s="279"/>
      <c r="F593" s="109"/>
      <c r="G593" s="279"/>
      <c r="H593" s="279"/>
    </row>
    <row r="594" spans="1:8" x14ac:dyDescent="0.25">
      <c r="A594" s="109"/>
      <c r="B594" s="109"/>
      <c r="C594" s="109"/>
      <c r="D594" s="109"/>
      <c r="E594" s="109"/>
      <c r="F594" s="109"/>
      <c r="G594" s="281" t="s">
        <v>175</v>
      </c>
      <c r="H594" s="281"/>
    </row>
    <row r="595" spans="1:8" x14ac:dyDescent="0.25">
      <c r="A595" s="109"/>
      <c r="B595" s="109"/>
      <c r="C595" s="109"/>
      <c r="D595" s="109"/>
      <c r="E595" s="109"/>
      <c r="F595" s="109"/>
      <c r="G595" s="109"/>
      <c r="H595" s="109"/>
    </row>
    <row r="596" spans="1:8" x14ac:dyDescent="0.25">
      <c r="A596" s="109"/>
      <c r="B596" s="109" t="s">
        <v>176</v>
      </c>
      <c r="C596" s="109" t="s">
        <v>177</v>
      </c>
      <c r="D596" s="109"/>
      <c r="E596" s="109"/>
      <c r="F596" s="109"/>
      <c r="G596" s="109"/>
      <c r="H596" s="109"/>
    </row>
    <row r="599" spans="1:8" x14ac:dyDescent="0.25">
      <c r="A599" s="283" t="s">
        <v>178</v>
      </c>
      <c r="B599" s="283"/>
      <c r="C599" s="283"/>
      <c r="D599" s="283"/>
      <c r="E599" s="283"/>
      <c r="F599" s="283"/>
      <c r="G599" s="283"/>
      <c r="H599" s="283"/>
    </row>
    <row r="600" spans="1:8" x14ac:dyDescent="0.25">
      <c r="A600" s="283" t="str">
        <f>Заявка!A2</f>
        <v>Всероссийские соревнования по всестилевому каратэ</v>
      </c>
      <c r="B600" s="283"/>
      <c r="C600" s="283"/>
      <c r="D600" s="283"/>
      <c r="E600" s="283"/>
      <c r="F600" s="283"/>
      <c r="G600" s="283"/>
      <c r="H600" s="283"/>
    </row>
    <row r="601" spans="1:8" x14ac:dyDescent="0.25">
      <c r="A601" s="280"/>
      <c r="B601" s="280"/>
      <c r="C601" s="280"/>
      <c r="D601" s="280"/>
      <c r="E601" s="280"/>
      <c r="F601" s="280"/>
      <c r="G601" s="280"/>
      <c r="H601" s="109"/>
    </row>
    <row r="602" spans="1:8" x14ac:dyDescent="0.25">
      <c r="A602" s="109" t="s">
        <v>157</v>
      </c>
      <c r="B602" s="284">
        <f>Заявка!B34</f>
        <v>0</v>
      </c>
      <c r="C602" s="284"/>
      <c r="D602" s="279">
        <f>Заявка!F34</f>
        <v>0</v>
      </c>
      <c r="E602" s="279"/>
      <c r="F602" s="285">
        <f>Заявка!J34</f>
        <v>0</v>
      </c>
      <c r="G602" s="285"/>
      <c r="H602" s="285"/>
    </row>
    <row r="603" spans="1:8" x14ac:dyDescent="0.25">
      <c r="A603" s="109"/>
      <c r="B603" s="281" t="s">
        <v>158</v>
      </c>
      <c r="C603" s="281"/>
      <c r="D603" s="281"/>
      <c r="E603" s="281"/>
      <c r="F603" s="281"/>
      <c r="G603" s="281"/>
      <c r="H603" s="281"/>
    </row>
    <row r="604" spans="1:8" x14ac:dyDescent="0.25">
      <c r="A604" s="109"/>
      <c r="B604" s="109"/>
      <c r="C604" s="109"/>
      <c r="D604" s="109"/>
      <c r="E604" s="109"/>
      <c r="F604" s="109"/>
      <c r="G604" s="109"/>
      <c r="H604" s="109"/>
    </row>
    <row r="605" spans="1:8" x14ac:dyDescent="0.25">
      <c r="A605" s="109" t="s">
        <v>159</v>
      </c>
      <c r="B605" s="279">
        <f>Заявка!R4</f>
        <v>0</v>
      </c>
      <c r="C605" s="279"/>
      <c r="D605" s="111" t="s">
        <v>160</v>
      </c>
      <c r="E605" s="112">
        <f>Заявка!O34</f>
        <v>0</v>
      </c>
      <c r="F605" s="115">
        <f>Заявка!P34</f>
        <v>0</v>
      </c>
      <c r="G605" s="116">
        <f>Заявка!Q34</f>
        <v>0</v>
      </c>
      <c r="H605" s="109"/>
    </row>
    <row r="606" spans="1:8" x14ac:dyDescent="0.25">
      <c r="A606" s="109"/>
      <c r="B606" s="281" t="s">
        <v>161</v>
      </c>
      <c r="C606" s="281"/>
      <c r="D606" s="109"/>
      <c r="E606" s="280" t="s">
        <v>162</v>
      </c>
      <c r="F606" s="280"/>
      <c r="G606" s="280"/>
      <c r="H606" s="109"/>
    </row>
    <row r="607" spans="1:8" x14ac:dyDescent="0.25">
      <c r="A607" s="109"/>
      <c r="B607" s="109"/>
      <c r="C607" s="109"/>
      <c r="D607" s="109"/>
      <c r="E607" s="109"/>
      <c r="F607" s="109"/>
      <c r="G607" s="109"/>
      <c r="H607" s="109"/>
    </row>
    <row r="608" spans="1:8" x14ac:dyDescent="0.25">
      <c r="A608" s="109" t="s">
        <v>163</v>
      </c>
      <c r="B608" s="109" t="s">
        <v>138</v>
      </c>
      <c r="C608" s="109"/>
      <c r="D608" s="112"/>
      <c r="E608" s="109"/>
      <c r="F608" s="279"/>
      <c r="G608" s="279"/>
      <c r="H608" s="279"/>
    </row>
    <row r="609" spans="1:8" x14ac:dyDescent="0.25">
      <c r="A609" s="109"/>
      <c r="B609" s="109"/>
      <c r="C609" s="109"/>
      <c r="D609" s="109"/>
      <c r="E609" s="109"/>
      <c r="F609" s="281" t="s">
        <v>164</v>
      </c>
      <c r="G609" s="281"/>
      <c r="H609" s="281"/>
    </row>
    <row r="610" spans="1:8" x14ac:dyDescent="0.25">
      <c r="A610" s="109"/>
      <c r="B610" s="109"/>
      <c r="C610" s="109"/>
      <c r="D610" s="109"/>
      <c r="E610" s="109"/>
      <c r="F610" s="109"/>
      <c r="G610" s="109"/>
      <c r="H610" s="109"/>
    </row>
    <row r="611" spans="1:8" x14ac:dyDescent="0.25">
      <c r="A611" s="109" t="s">
        <v>165</v>
      </c>
      <c r="B611" s="280" t="s">
        <v>166</v>
      </c>
      <c r="C611" s="280"/>
      <c r="D611" s="280" t="s">
        <v>180</v>
      </c>
      <c r="E611" s="280"/>
      <c r="F611" s="286">
        <f>Заявка!AK135</f>
        <v>0</v>
      </c>
      <c r="G611" s="286"/>
      <c r="H611" s="286"/>
    </row>
    <row r="612" spans="1:8" x14ac:dyDescent="0.25">
      <c r="A612" s="109"/>
      <c r="B612" s="109"/>
      <c r="C612" s="109"/>
      <c r="D612" s="109"/>
      <c r="F612" s="281" t="s">
        <v>179</v>
      </c>
      <c r="G612" s="281"/>
      <c r="H612" s="281"/>
    </row>
    <row r="613" spans="1:8" x14ac:dyDescent="0.25">
      <c r="A613" s="109"/>
      <c r="B613" s="109"/>
      <c r="C613" s="109"/>
      <c r="D613" s="109"/>
      <c r="E613" s="109"/>
      <c r="F613" s="109"/>
      <c r="G613" s="109"/>
      <c r="H613" s="109"/>
    </row>
    <row r="614" spans="1:8" x14ac:dyDescent="0.25">
      <c r="A614" s="109" t="s">
        <v>167</v>
      </c>
      <c r="B614" s="288" t="s">
        <v>168</v>
      </c>
      <c r="C614" s="288"/>
      <c r="D614" s="288"/>
      <c r="E614" s="112"/>
      <c r="F614" s="109" t="s">
        <v>169</v>
      </c>
      <c r="G614" s="109"/>
      <c r="H614" s="109"/>
    </row>
    <row r="615" spans="1:8" x14ac:dyDescent="0.25">
      <c r="A615" s="109"/>
      <c r="B615" s="109"/>
      <c r="C615" s="109"/>
      <c r="D615" s="109"/>
      <c r="E615" s="109"/>
      <c r="F615" s="109"/>
      <c r="G615" s="109"/>
      <c r="H615" s="109"/>
    </row>
    <row r="616" spans="1:8" x14ac:dyDescent="0.25">
      <c r="A616" s="109" t="s">
        <v>170</v>
      </c>
      <c r="B616" s="280" t="s">
        <v>171</v>
      </c>
      <c r="C616" s="280"/>
      <c r="D616" s="280"/>
      <c r="E616" s="280"/>
      <c r="F616" s="280"/>
      <c r="G616" s="280"/>
      <c r="H616" s="112"/>
    </row>
    <row r="617" spans="1:8" x14ac:dyDescent="0.25">
      <c r="A617" s="109"/>
      <c r="B617" s="109"/>
      <c r="C617" s="109"/>
      <c r="D617" s="109"/>
      <c r="E617" s="109"/>
      <c r="F617" s="109"/>
      <c r="G617" s="109"/>
      <c r="H617" s="117" t="s">
        <v>172</v>
      </c>
    </row>
    <row r="618" spans="1:8" x14ac:dyDescent="0.25">
      <c r="A618" s="109"/>
      <c r="B618" s="109"/>
      <c r="C618" s="109"/>
      <c r="D618" s="109"/>
      <c r="E618" s="109"/>
      <c r="F618" s="109"/>
      <c r="G618" s="109"/>
      <c r="H618" s="109"/>
    </row>
    <row r="619" spans="1:8" x14ac:dyDescent="0.25">
      <c r="A619" s="109" t="s">
        <v>173</v>
      </c>
      <c r="B619" s="288" t="s">
        <v>174</v>
      </c>
      <c r="C619" s="288"/>
      <c r="D619" s="279"/>
      <c r="E619" s="279"/>
      <c r="F619" s="109"/>
      <c r="G619" s="279"/>
      <c r="H619" s="279"/>
    </row>
    <row r="620" spans="1:8" x14ac:dyDescent="0.25">
      <c r="A620" s="109"/>
      <c r="B620" s="109"/>
      <c r="C620" s="109"/>
      <c r="D620" s="109"/>
      <c r="E620" s="109"/>
      <c r="F620" s="109"/>
      <c r="G620" s="281" t="s">
        <v>175</v>
      </c>
      <c r="H620" s="281"/>
    </row>
    <row r="621" spans="1:8" x14ac:dyDescent="0.25">
      <c r="A621" s="109"/>
      <c r="B621" s="109"/>
      <c r="C621" s="109"/>
      <c r="D621" s="109"/>
      <c r="E621" s="109"/>
      <c r="F621" s="109"/>
      <c r="G621" s="109"/>
      <c r="H621" s="109"/>
    </row>
    <row r="622" spans="1:8" x14ac:dyDescent="0.25">
      <c r="A622" s="109"/>
      <c r="B622" s="109" t="s">
        <v>176</v>
      </c>
      <c r="C622" s="109" t="s">
        <v>177</v>
      </c>
      <c r="D622" s="109"/>
      <c r="E622" s="109"/>
      <c r="F622" s="109"/>
      <c r="G622" s="109"/>
      <c r="H622" s="109"/>
    </row>
    <row r="625" spans="1:8" x14ac:dyDescent="0.25">
      <c r="A625" s="283" t="s">
        <v>178</v>
      </c>
      <c r="B625" s="283"/>
      <c r="C625" s="283"/>
      <c r="D625" s="283"/>
      <c r="E625" s="283"/>
      <c r="F625" s="283"/>
      <c r="G625" s="283"/>
      <c r="H625" s="283"/>
    </row>
    <row r="626" spans="1:8" x14ac:dyDescent="0.25">
      <c r="A626" s="283" t="str">
        <f>Заявка!A2</f>
        <v>Всероссийские соревнования по всестилевому каратэ</v>
      </c>
      <c r="B626" s="283"/>
      <c r="C626" s="283"/>
      <c r="D626" s="283"/>
      <c r="E626" s="283"/>
      <c r="F626" s="283"/>
      <c r="G626" s="283"/>
      <c r="H626" s="283"/>
    </row>
    <row r="627" spans="1:8" x14ac:dyDescent="0.25">
      <c r="A627" s="280"/>
      <c r="B627" s="280"/>
      <c r="C627" s="280"/>
      <c r="D627" s="280"/>
      <c r="E627" s="280"/>
      <c r="F627" s="280"/>
      <c r="G627" s="280"/>
      <c r="H627" s="109"/>
    </row>
    <row r="628" spans="1:8" x14ac:dyDescent="0.25">
      <c r="A628" s="109" t="s">
        <v>157</v>
      </c>
      <c r="B628" s="284">
        <f>Заявка!B35</f>
        <v>0</v>
      </c>
      <c r="C628" s="284"/>
      <c r="D628" s="279">
        <f>Заявка!F35</f>
        <v>0</v>
      </c>
      <c r="E628" s="279"/>
      <c r="F628" s="285">
        <f>Заявка!J35</f>
        <v>0</v>
      </c>
      <c r="G628" s="285"/>
      <c r="H628" s="285"/>
    </row>
    <row r="629" spans="1:8" x14ac:dyDescent="0.25">
      <c r="A629" s="109"/>
      <c r="B629" s="281" t="s">
        <v>158</v>
      </c>
      <c r="C629" s="281"/>
      <c r="D629" s="281"/>
      <c r="E629" s="281"/>
      <c r="F629" s="281"/>
      <c r="G629" s="281"/>
      <c r="H629" s="281"/>
    </row>
    <row r="630" spans="1:8" x14ac:dyDescent="0.25">
      <c r="A630" s="109"/>
      <c r="B630" s="109"/>
      <c r="C630" s="109"/>
      <c r="D630" s="109"/>
      <c r="E630" s="109"/>
      <c r="F630" s="109"/>
      <c r="G630" s="109"/>
      <c r="H630" s="109"/>
    </row>
    <row r="631" spans="1:8" x14ac:dyDescent="0.25">
      <c r="A631" s="109" t="s">
        <v>159</v>
      </c>
      <c r="B631" s="279">
        <f>Заявка!R4</f>
        <v>0</v>
      </c>
      <c r="C631" s="279"/>
      <c r="D631" s="111" t="s">
        <v>160</v>
      </c>
      <c r="E631" s="112">
        <f>Заявка!O35</f>
        <v>0</v>
      </c>
      <c r="F631" s="115">
        <f>Заявка!P35</f>
        <v>0</v>
      </c>
      <c r="G631" s="116">
        <f>Заявка!Q35</f>
        <v>0</v>
      </c>
      <c r="H631" s="109"/>
    </row>
    <row r="632" spans="1:8" x14ac:dyDescent="0.25">
      <c r="A632" s="109"/>
      <c r="B632" s="281" t="s">
        <v>161</v>
      </c>
      <c r="C632" s="281"/>
      <c r="D632" s="109"/>
      <c r="E632" s="280" t="s">
        <v>162</v>
      </c>
      <c r="F632" s="280"/>
      <c r="G632" s="280"/>
      <c r="H632" s="109"/>
    </row>
    <row r="633" spans="1:8" x14ac:dyDescent="0.25">
      <c r="A633" s="109"/>
      <c r="B633" s="109"/>
      <c r="C633" s="109"/>
      <c r="D633" s="109"/>
      <c r="E633" s="109"/>
      <c r="F633" s="109"/>
      <c r="G633" s="109"/>
      <c r="H633" s="109"/>
    </row>
    <row r="634" spans="1:8" x14ac:dyDescent="0.25">
      <c r="A634" s="109" t="s">
        <v>163</v>
      </c>
      <c r="B634" s="109" t="s">
        <v>138</v>
      </c>
      <c r="C634" s="109"/>
      <c r="D634" s="112"/>
      <c r="E634" s="109"/>
      <c r="F634" s="279"/>
      <c r="G634" s="279"/>
      <c r="H634" s="279"/>
    </row>
    <row r="635" spans="1:8" x14ac:dyDescent="0.25">
      <c r="A635" s="109"/>
      <c r="B635" s="109"/>
      <c r="C635" s="109"/>
      <c r="D635" s="109"/>
      <c r="E635" s="109"/>
      <c r="F635" s="281" t="s">
        <v>164</v>
      </c>
      <c r="G635" s="281"/>
      <c r="H635" s="281"/>
    </row>
    <row r="636" spans="1:8" x14ac:dyDescent="0.25">
      <c r="A636" s="109"/>
      <c r="B636" s="109"/>
      <c r="C636" s="109"/>
      <c r="D636" s="109"/>
      <c r="E636" s="109"/>
      <c r="F636" s="109"/>
      <c r="G636" s="109"/>
      <c r="H636" s="109"/>
    </row>
    <row r="637" spans="1:8" x14ac:dyDescent="0.25">
      <c r="A637" s="109" t="s">
        <v>165</v>
      </c>
      <c r="B637" s="280" t="s">
        <v>166</v>
      </c>
      <c r="C637" s="280"/>
      <c r="D637" s="280" t="s">
        <v>180</v>
      </c>
      <c r="E637" s="280"/>
      <c r="F637" s="286">
        <f>Заявка!AK135</f>
        <v>0</v>
      </c>
      <c r="G637" s="286"/>
      <c r="H637" s="286"/>
    </row>
    <row r="638" spans="1:8" x14ac:dyDescent="0.25">
      <c r="A638" s="109"/>
      <c r="B638" s="109"/>
      <c r="C638" s="109"/>
      <c r="D638" s="109"/>
      <c r="F638" s="281" t="s">
        <v>179</v>
      </c>
      <c r="G638" s="281"/>
      <c r="H638" s="281"/>
    </row>
    <row r="639" spans="1:8" x14ac:dyDescent="0.25">
      <c r="A639" s="109"/>
      <c r="B639" s="109"/>
      <c r="C639" s="109"/>
      <c r="D639" s="109"/>
      <c r="E639" s="109"/>
      <c r="F639" s="109"/>
      <c r="G639" s="109"/>
      <c r="H639" s="109"/>
    </row>
    <row r="640" spans="1:8" x14ac:dyDescent="0.25">
      <c r="A640" s="109" t="s">
        <v>167</v>
      </c>
      <c r="B640" s="288" t="s">
        <v>168</v>
      </c>
      <c r="C640" s="288"/>
      <c r="D640" s="288"/>
      <c r="E640" s="112"/>
      <c r="F640" s="109" t="s">
        <v>169</v>
      </c>
      <c r="G640" s="109"/>
      <c r="H640" s="109"/>
    </row>
    <row r="641" spans="1:8" x14ac:dyDescent="0.25">
      <c r="A641" s="109"/>
      <c r="B641" s="109"/>
      <c r="C641" s="109"/>
      <c r="D641" s="109"/>
      <c r="E641" s="109"/>
      <c r="F641" s="109"/>
      <c r="G641" s="109"/>
      <c r="H641" s="109"/>
    </row>
    <row r="642" spans="1:8" x14ac:dyDescent="0.25">
      <c r="A642" s="109" t="s">
        <v>170</v>
      </c>
      <c r="B642" s="280" t="s">
        <v>171</v>
      </c>
      <c r="C642" s="280"/>
      <c r="D642" s="280"/>
      <c r="E642" s="280"/>
      <c r="F642" s="280"/>
      <c r="G642" s="280"/>
      <c r="H642" s="112"/>
    </row>
    <row r="643" spans="1:8" x14ac:dyDescent="0.25">
      <c r="A643" s="109"/>
      <c r="B643" s="109"/>
      <c r="C643" s="109"/>
      <c r="D643" s="109"/>
      <c r="E643" s="109"/>
      <c r="F643" s="109"/>
      <c r="G643" s="109"/>
      <c r="H643" s="117" t="s">
        <v>172</v>
      </c>
    </row>
    <row r="644" spans="1:8" x14ac:dyDescent="0.25">
      <c r="A644" s="109"/>
      <c r="B644" s="109"/>
      <c r="C644" s="109"/>
      <c r="D644" s="109"/>
      <c r="E644" s="109"/>
      <c r="F644" s="109"/>
      <c r="G644" s="109"/>
      <c r="H644" s="109"/>
    </row>
    <row r="645" spans="1:8" x14ac:dyDescent="0.25">
      <c r="A645" s="109" t="s">
        <v>173</v>
      </c>
      <c r="B645" s="288" t="s">
        <v>174</v>
      </c>
      <c r="C645" s="288"/>
      <c r="D645" s="279"/>
      <c r="E645" s="279"/>
      <c r="F645" s="109"/>
      <c r="G645" s="279"/>
      <c r="H645" s="279"/>
    </row>
    <row r="646" spans="1:8" x14ac:dyDescent="0.25">
      <c r="A646" s="109"/>
      <c r="B646" s="109"/>
      <c r="C646" s="109"/>
      <c r="D646" s="109"/>
      <c r="E646" s="109"/>
      <c r="F646" s="109"/>
      <c r="G646" s="281" t="s">
        <v>175</v>
      </c>
      <c r="H646" s="281"/>
    </row>
    <row r="647" spans="1:8" x14ac:dyDescent="0.25">
      <c r="A647" s="109"/>
      <c r="B647" s="109"/>
      <c r="C647" s="109"/>
      <c r="D647" s="109"/>
      <c r="E647" s="109"/>
      <c r="F647" s="109"/>
      <c r="G647" s="109"/>
      <c r="H647" s="109"/>
    </row>
    <row r="648" spans="1:8" x14ac:dyDescent="0.25">
      <c r="A648" s="109"/>
      <c r="B648" s="109" t="s">
        <v>176</v>
      </c>
      <c r="C648" s="109" t="s">
        <v>177</v>
      </c>
      <c r="D648" s="109"/>
      <c r="E648" s="109"/>
      <c r="F648" s="109"/>
      <c r="G648" s="109"/>
      <c r="H648" s="109"/>
    </row>
    <row r="651" spans="1:8" x14ac:dyDescent="0.25">
      <c r="A651" s="283" t="s">
        <v>178</v>
      </c>
      <c r="B651" s="283"/>
      <c r="C651" s="283"/>
      <c r="D651" s="283"/>
      <c r="E651" s="283"/>
      <c r="F651" s="283"/>
      <c r="G651" s="283"/>
      <c r="H651" s="283"/>
    </row>
    <row r="652" spans="1:8" x14ac:dyDescent="0.25">
      <c r="A652" s="283" t="str">
        <f>Заявка!A2</f>
        <v>Всероссийские соревнования по всестилевому каратэ</v>
      </c>
      <c r="B652" s="283"/>
      <c r="C652" s="283"/>
      <c r="D652" s="283"/>
      <c r="E652" s="283"/>
      <c r="F652" s="283"/>
      <c r="G652" s="283"/>
      <c r="H652" s="283"/>
    </row>
    <row r="653" spans="1:8" x14ac:dyDescent="0.25">
      <c r="A653" s="280"/>
      <c r="B653" s="280"/>
      <c r="C653" s="280"/>
      <c r="D653" s="280"/>
      <c r="E653" s="280"/>
      <c r="F653" s="280"/>
      <c r="G653" s="280"/>
      <c r="H653" s="109"/>
    </row>
    <row r="654" spans="1:8" x14ac:dyDescent="0.25">
      <c r="A654" s="109" t="s">
        <v>157</v>
      </c>
      <c r="B654" s="284">
        <f>Заявка!B36</f>
        <v>0</v>
      </c>
      <c r="C654" s="284"/>
      <c r="D654" s="279">
        <f>Заявка!F36</f>
        <v>0</v>
      </c>
      <c r="E654" s="279"/>
      <c r="F654" s="285">
        <f>Заявка!J36</f>
        <v>0</v>
      </c>
      <c r="G654" s="285"/>
      <c r="H654" s="285"/>
    </row>
    <row r="655" spans="1:8" x14ac:dyDescent="0.25">
      <c r="A655" s="109"/>
      <c r="B655" s="281" t="s">
        <v>158</v>
      </c>
      <c r="C655" s="281"/>
      <c r="D655" s="281"/>
      <c r="E655" s="281"/>
      <c r="F655" s="281"/>
      <c r="G655" s="281"/>
      <c r="H655" s="281"/>
    </row>
    <row r="656" spans="1:8" x14ac:dyDescent="0.25">
      <c r="A656" s="109"/>
      <c r="B656" s="109"/>
      <c r="C656" s="109"/>
      <c r="D656" s="109"/>
      <c r="E656" s="109"/>
      <c r="F656" s="109"/>
      <c r="G656" s="109"/>
      <c r="H656" s="109"/>
    </row>
    <row r="657" spans="1:8" x14ac:dyDescent="0.25">
      <c r="A657" s="109" t="s">
        <v>159</v>
      </c>
      <c r="B657" s="279">
        <f>Заявка!R4</f>
        <v>0</v>
      </c>
      <c r="C657" s="279"/>
      <c r="D657" s="111" t="s">
        <v>160</v>
      </c>
      <c r="E657" s="112">
        <f>Заявка!O36</f>
        <v>0</v>
      </c>
      <c r="F657" s="115">
        <f>Заявка!P36</f>
        <v>0</v>
      </c>
      <c r="G657" s="116">
        <f>Заявка!Q36</f>
        <v>0</v>
      </c>
      <c r="H657" s="109"/>
    </row>
    <row r="658" spans="1:8" x14ac:dyDescent="0.25">
      <c r="A658" s="109"/>
      <c r="B658" s="281" t="s">
        <v>161</v>
      </c>
      <c r="C658" s="281"/>
      <c r="D658" s="109"/>
      <c r="E658" s="280" t="s">
        <v>162</v>
      </c>
      <c r="F658" s="280"/>
      <c r="G658" s="280"/>
      <c r="H658" s="109"/>
    </row>
    <row r="659" spans="1:8" x14ac:dyDescent="0.25">
      <c r="A659" s="109"/>
      <c r="B659" s="109"/>
      <c r="C659" s="109"/>
      <c r="D659" s="109"/>
      <c r="E659" s="109"/>
      <c r="F659" s="109"/>
      <c r="G659" s="109"/>
      <c r="H659" s="109"/>
    </row>
    <row r="660" spans="1:8" x14ac:dyDescent="0.25">
      <c r="A660" s="109" t="s">
        <v>163</v>
      </c>
      <c r="B660" s="109" t="s">
        <v>138</v>
      </c>
      <c r="C660" s="109"/>
      <c r="D660" s="112"/>
      <c r="E660" s="109"/>
      <c r="F660" s="279"/>
      <c r="G660" s="279"/>
      <c r="H660" s="279"/>
    </row>
    <row r="661" spans="1:8" x14ac:dyDescent="0.25">
      <c r="A661" s="109"/>
      <c r="B661" s="109"/>
      <c r="C661" s="109"/>
      <c r="D661" s="109"/>
      <c r="E661" s="109"/>
      <c r="F661" s="281" t="s">
        <v>164</v>
      </c>
      <c r="G661" s="281"/>
      <c r="H661" s="281"/>
    </row>
    <row r="662" spans="1:8" x14ac:dyDescent="0.25">
      <c r="A662" s="109"/>
      <c r="B662" s="109"/>
      <c r="C662" s="109"/>
      <c r="D662" s="109"/>
      <c r="E662" s="109"/>
      <c r="F662" s="109"/>
      <c r="G662" s="109"/>
      <c r="H662" s="109"/>
    </row>
    <row r="663" spans="1:8" x14ac:dyDescent="0.25">
      <c r="A663" s="109" t="s">
        <v>165</v>
      </c>
      <c r="B663" s="280" t="s">
        <v>166</v>
      </c>
      <c r="C663" s="280"/>
      <c r="D663" s="280" t="s">
        <v>180</v>
      </c>
      <c r="E663" s="280"/>
      <c r="F663" s="286">
        <f>Заявка!AK135</f>
        <v>0</v>
      </c>
      <c r="G663" s="286"/>
      <c r="H663" s="286"/>
    </row>
    <row r="664" spans="1:8" x14ac:dyDescent="0.25">
      <c r="A664" s="109"/>
      <c r="B664" s="109"/>
      <c r="C664" s="109"/>
      <c r="D664" s="109"/>
      <c r="F664" s="281" t="s">
        <v>179</v>
      </c>
      <c r="G664" s="281"/>
      <c r="H664" s="281"/>
    </row>
    <row r="665" spans="1:8" x14ac:dyDescent="0.25">
      <c r="A665" s="109"/>
      <c r="B665" s="109"/>
      <c r="C665" s="109"/>
      <c r="D665" s="109"/>
      <c r="E665" s="109"/>
      <c r="F665" s="109"/>
      <c r="G665" s="109"/>
      <c r="H665" s="109"/>
    </row>
    <row r="666" spans="1:8" x14ac:dyDescent="0.25">
      <c r="A666" s="109" t="s">
        <v>167</v>
      </c>
      <c r="B666" s="288" t="s">
        <v>168</v>
      </c>
      <c r="C666" s="288"/>
      <c r="D666" s="288"/>
      <c r="E666" s="112"/>
      <c r="F666" s="109" t="s">
        <v>169</v>
      </c>
      <c r="G666" s="109"/>
      <c r="H666" s="109"/>
    </row>
    <row r="667" spans="1:8" x14ac:dyDescent="0.25">
      <c r="A667" s="109"/>
      <c r="B667" s="109"/>
      <c r="C667" s="109"/>
      <c r="D667" s="109"/>
      <c r="E667" s="109"/>
      <c r="F667" s="109"/>
      <c r="G667" s="109"/>
      <c r="H667" s="109"/>
    </row>
    <row r="668" spans="1:8" x14ac:dyDescent="0.25">
      <c r="A668" s="109" t="s">
        <v>170</v>
      </c>
      <c r="B668" s="280" t="s">
        <v>171</v>
      </c>
      <c r="C668" s="280"/>
      <c r="D668" s="280"/>
      <c r="E668" s="280"/>
      <c r="F668" s="280"/>
      <c r="G668" s="280"/>
      <c r="H668" s="112"/>
    </row>
    <row r="669" spans="1:8" x14ac:dyDescent="0.25">
      <c r="A669" s="109"/>
      <c r="B669" s="109"/>
      <c r="C669" s="109"/>
      <c r="D669" s="109"/>
      <c r="E669" s="109"/>
      <c r="F669" s="109"/>
      <c r="G669" s="109"/>
      <c r="H669" s="117" t="s">
        <v>172</v>
      </c>
    </row>
    <row r="670" spans="1:8" x14ac:dyDescent="0.25">
      <c r="A670" s="109"/>
      <c r="B670" s="109"/>
      <c r="C670" s="109"/>
      <c r="D670" s="109"/>
      <c r="E670" s="109"/>
      <c r="F670" s="109"/>
      <c r="G670" s="109"/>
      <c r="H670" s="109"/>
    </row>
    <row r="671" spans="1:8" x14ac:dyDescent="0.25">
      <c r="A671" s="109" t="s">
        <v>173</v>
      </c>
      <c r="B671" s="288" t="s">
        <v>174</v>
      </c>
      <c r="C671" s="288"/>
      <c r="D671" s="279"/>
      <c r="E671" s="279"/>
      <c r="F671" s="109"/>
      <c r="G671" s="279"/>
      <c r="H671" s="279"/>
    </row>
    <row r="672" spans="1:8" x14ac:dyDescent="0.25">
      <c r="A672" s="109"/>
      <c r="B672" s="109"/>
      <c r="C672" s="109"/>
      <c r="D672" s="109"/>
      <c r="E672" s="109"/>
      <c r="F672" s="109"/>
      <c r="G672" s="281" t="s">
        <v>175</v>
      </c>
      <c r="H672" s="281"/>
    </row>
    <row r="673" spans="1:8" x14ac:dyDescent="0.25">
      <c r="A673" s="109"/>
      <c r="B673" s="109"/>
      <c r="C673" s="109"/>
      <c r="D673" s="109"/>
      <c r="E673" s="109"/>
      <c r="F673" s="109"/>
      <c r="G673" s="109"/>
      <c r="H673" s="109"/>
    </row>
    <row r="674" spans="1:8" x14ac:dyDescent="0.25">
      <c r="A674" s="109"/>
      <c r="B674" s="109" t="s">
        <v>176</v>
      </c>
      <c r="C674" s="109" t="s">
        <v>177</v>
      </c>
      <c r="D674" s="109"/>
      <c r="E674" s="109"/>
      <c r="F674" s="109"/>
      <c r="G674" s="109"/>
      <c r="H674" s="109"/>
    </row>
    <row r="677" spans="1:8" x14ac:dyDescent="0.25">
      <c r="A677" s="283" t="s">
        <v>178</v>
      </c>
      <c r="B677" s="283"/>
      <c r="C677" s="283"/>
      <c r="D677" s="283"/>
      <c r="E677" s="283"/>
      <c r="F677" s="283"/>
      <c r="G677" s="283"/>
      <c r="H677" s="283"/>
    </row>
    <row r="678" spans="1:8" x14ac:dyDescent="0.25">
      <c r="A678" s="283" t="str">
        <f>Заявка!A2</f>
        <v>Всероссийские соревнования по всестилевому каратэ</v>
      </c>
      <c r="B678" s="283"/>
      <c r="C678" s="283"/>
      <c r="D678" s="283"/>
      <c r="E678" s="283"/>
      <c r="F678" s="283"/>
      <c r="G678" s="283"/>
      <c r="H678" s="283"/>
    </row>
    <row r="679" spans="1:8" x14ac:dyDescent="0.25">
      <c r="A679" s="280"/>
      <c r="B679" s="280"/>
      <c r="C679" s="280"/>
      <c r="D679" s="280"/>
      <c r="E679" s="280"/>
      <c r="F679" s="280"/>
      <c r="G679" s="280"/>
      <c r="H679" s="109"/>
    </row>
    <row r="680" spans="1:8" x14ac:dyDescent="0.25">
      <c r="A680" s="109" t="s">
        <v>157</v>
      </c>
      <c r="B680" s="284">
        <f>Заявка!B37</f>
        <v>0</v>
      </c>
      <c r="C680" s="284"/>
      <c r="D680" s="279">
        <f>Заявка!F37</f>
        <v>0</v>
      </c>
      <c r="E680" s="279"/>
      <c r="F680" s="285">
        <f>Заявка!J37</f>
        <v>0</v>
      </c>
      <c r="G680" s="285"/>
      <c r="H680" s="285"/>
    </row>
    <row r="681" spans="1:8" x14ac:dyDescent="0.25">
      <c r="A681" s="109"/>
      <c r="B681" s="281" t="s">
        <v>158</v>
      </c>
      <c r="C681" s="281"/>
      <c r="D681" s="281"/>
      <c r="E681" s="281"/>
      <c r="F681" s="281"/>
      <c r="G681" s="281"/>
      <c r="H681" s="281"/>
    </row>
    <row r="682" spans="1:8" x14ac:dyDescent="0.25">
      <c r="A682" s="109"/>
      <c r="B682" s="109"/>
      <c r="C682" s="109"/>
      <c r="D682" s="109"/>
      <c r="E682" s="109"/>
      <c r="F682" s="109"/>
      <c r="G682" s="109"/>
      <c r="H682" s="109"/>
    </row>
    <row r="683" spans="1:8" x14ac:dyDescent="0.25">
      <c r="A683" s="109" t="s">
        <v>159</v>
      </c>
      <c r="B683" s="279">
        <f>Заявка!R4</f>
        <v>0</v>
      </c>
      <c r="C683" s="279"/>
      <c r="D683" s="111" t="s">
        <v>160</v>
      </c>
      <c r="E683" s="112">
        <f>Заявка!O37</f>
        <v>0</v>
      </c>
      <c r="F683" s="115">
        <f>Заявка!P37</f>
        <v>0</v>
      </c>
      <c r="G683" s="116">
        <f>Заявка!Q37</f>
        <v>0</v>
      </c>
      <c r="H683" s="109"/>
    </row>
    <row r="684" spans="1:8" x14ac:dyDescent="0.25">
      <c r="A684" s="109"/>
      <c r="B684" s="281" t="s">
        <v>161</v>
      </c>
      <c r="C684" s="281"/>
      <c r="D684" s="109"/>
      <c r="E684" s="280" t="s">
        <v>162</v>
      </c>
      <c r="F684" s="280"/>
      <c r="G684" s="280"/>
      <c r="H684" s="109"/>
    </row>
    <row r="685" spans="1:8" x14ac:dyDescent="0.25">
      <c r="A685" s="109"/>
      <c r="B685" s="109"/>
      <c r="C685" s="109"/>
      <c r="D685" s="109"/>
      <c r="E685" s="109"/>
      <c r="F685" s="109"/>
      <c r="G685" s="109"/>
      <c r="H685" s="109"/>
    </row>
    <row r="686" spans="1:8" x14ac:dyDescent="0.25">
      <c r="A686" s="109" t="s">
        <v>163</v>
      </c>
      <c r="B686" s="109" t="s">
        <v>138</v>
      </c>
      <c r="C686" s="109"/>
      <c r="D686" s="112"/>
      <c r="E686" s="109"/>
      <c r="F686" s="279"/>
      <c r="G686" s="279"/>
      <c r="H686" s="279"/>
    </row>
    <row r="687" spans="1:8" x14ac:dyDescent="0.25">
      <c r="A687" s="109"/>
      <c r="B687" s="109"/>
      <c r="C687" s="109"/>
      <c r="D687" s="109"/>
      <c r="E687" s="109"/>
      <c r="F687" s="281" t="s">
        <v>164</v>
      </c>
      <c r="G687" s="281"/>
      <c r="H687" s="281"/>
    </row>
    <row r="688" spans="1:8" x14ac:dyDescent="0.25">
      <c r="A688" s="109"/>
      <c r="B688" s="109"/>
      <c r="C688" s="109"/>
      <c r="D688" s="109"/>
      <c r="E688" s="109"/>
      <c r="F688" s="109"/>
      <c r="G688" s="109"/>
      <c r="H688" s="109"/>
    </row>
    <row r="689" spans="1:8" x14ac:dyDescent="0.25">
      <c r="A689" s="109" t="s">
        <v>165</v>
      </c>
      <c r="B689" s="280" t="s">
        <v>166</v>
      </c>
      <c r="C689" s="280"/>
      <c r="D689" s="280" t="s">
        <v>180</v>
      </c>
      <c r="E689" s="280"/>
      <c r="F689" s="286">
        <f>Заявка!AK135</f>
        <v>0</v>
      </c>
      <c r="G689" s="286"/>
      <c r="H689" s="286"/>
    </row>
    <row r="690" spans="1:8" x14ac:dyDescent="0.25">
      <c r="A690" s="109"/>
      <c r="B690" s="109"/>
      <c r="C690" s="109"/>
      <c r="D690" s="109"/>
      <c r="F690" s="281" t="s">
        <v>179</v>
      </c>
      <c r="G690" s="281"/>
      <c r="H690" s="281"/>
    </row>
    <row r="691" spans="1:8" x14ac:dyDescent="0.25">
      <c r="A691" s="109"/>
      <c r="B691" s="109"/>
      <c r="C691" s="109"/>
      <c r="D691" s="109"/>
      <c r="E691" s="109"/>
      <c r="F691" s="109"/>
      <c r="G691" s="109"/>
      <c r="H691" s="109"/>
    </row>
    <row r="692" spans="1:8" x14ac:dyDescent="0.25">
      <c r="A692" s="109" t="s">
        <v>167</v>
      </c>
      <c r="B692" s="288" t="s">
        <v>168</v>
      </c>
      <c r="C692" s="288"/>
      <c r="D692" s="288"/>
      <c r="E692" s="112"/>
      <c r="F692" s="109" t="s">
        <v>169</v>
      </c>
      <c r="G692" s="109"/>
      <c r="H692" s="109"/>
    </row>
    <row r="693" spans="1:8" x14ac:dyDescent="0.25">
      <c r="A693" s="109"/>
      <c r="B693" s="109"/>
      <c r="C693" s="109"/>
      <c r="D693" s="109"/>
      <c r="E693" s="109"/>
      <c r="F693" s="109"/>
      <c r="G693" s="109"/>
      <c r="H693" s="109"/>
    </row>
    <row r="694" spans="1:8" x14ac:dyDescent="0.25">
      <c r="A694" s="109" t="s">
        <v>170</v>
      </c>
      <c r="B694" s="280" t="s">
        <v>171</v>
      </c>
      <c r="C694" s="280"/>
      <c r="D694" s="280"/>
      <c r="E694" s="280"/>
      <c r="F694" s="280"/>
      <c r="G694" s="280"/>
      <c r="H694" s="112"/>
    </row>
    <row r="695" spans="1:8" x14ac:dyDescent="0.25">
      <c r="A695" s="109"/>
      <c r="B695" s="109"/>
      <c r="C695" s="109"/>
      <c r="D695" s="109"/>
      <c r="E695" s="109"/>
      <c r="F695" s="109"/>
      <c r="G695" s="109"/>
      <c r="H695" s="117" t="s">
        <v>172</v>
      </c>
    </row>
    <row r="696" spans="1:8" x14ac:dyDescent="0.25">
      <c r="A696" s="109"/>
      <c r="B696" s="109"/>
      <c r="C696" s="109"/>
      <c r="D696" s="109"/>
      <c r="E696" s="109"/>
      <c r="F696" s="109"/>
      <c r="G696" s="109"/>
      <c r="H696" s="109"/>
    </row>
    <row r="697" spans="1:8" x14ac:dyDescent="0.25">
      <c r="A697" s="109" t="s">
        <v>173</v>
      </c>
      <c r="B697" s="288" t="s">
        <v>174</v>
      </c>
      <c r="C697" s="288"/>
      <c r="D697" s="279"/>
      <c r="E697" s="279"/>
      <c r="F697" s="109"/>
      <c r="G697" s="279"/>
      <c r="H697" s="279"/>
    </row>
    <row r="698" spans="1:8" x14ac:dyDescent="0.25">
      <c r="A698" s="109"/>
      <c r="B698" s="109"/>
      <c r="C698" s="109"/>
      <c r="D698" s="109"/>
      <c r="E698" s="109"/>
      <c r="F698" s="109"/>
      <c r="G698" s="281" t="s">
        <v>175</v>
      </c>
      <c r="H698" s="281"/>
    </row>
    <row r="699" spans="1:8" x14ac:dyDescent="0.25">
      <c r="A699" s="109"/>
      <c r="B699" s="109"/>
      <c r="C699" s="109"/>
      <c r="D699" s="109"/>
      <c r="E699" s="109"/>
      <c r="F699" s="109"/>
      <c r="G699" s="109"/>
      <c r="H699" s="109"/>
    </row>
    <row r="700" spans="1:8" x14ac:dyDescent="0.25">
      <c r="A700" s="109"/>
      <c r="B700" s="109" t="s">
        <v>176</v>
      </c>
      <c r="C700" s="109" t="s">
        <v>177</v>
      </c>
      <c r="D700" s="109"/>
      <c r="E700" s="109"/>
      <c r="F700" s="109"/>
      <c r="G700" s="109"/>
      <c r="H700" s="109"/>
    </row>
    <row r="703" spans="1:8" x14ac:dyDescent="0.25">
      <c r="A703" s="283" t="s">
        <v>178</v>
      </c>
      <c r="B703" s="283"/>
      <c r="C703" s="283"/>
      <c r="D703" s="283"/>
      <c r="E703" s="283"/>
      <c r="F703" s="283"/>
      <c r="G703" s="283"/>
      <c r="H703" s="283"/>
    </row>
    <row r="704" spans="1:8" x14ac:dyDescent="0.25">
      <c r="A704" s="283" t="str">
        <f>Заявка!A2</f>
        <v>Всероссийские соревнования по всестилевому каратэ</v>
      </c>
      <c r="B704" s="283"/>
      <c r="C704" s="283"/>
      <c r="D704" s="283"/>
      <c r="E704" s="283"/>
      <c r="F704" s="283"/>
      <c r="G704" s="283"/>
      <c r="H704" s="283"/>
    </row>
    <row r="705" spans="1:8" x14ac:dyDescent="0.25">
      <c r="A705" s="280"/>
      <c r="B705" s="280"/>
      <c r="C705" s="280"/>
      <c r="D705" s="280"/>
      <c r="E705" s="280"/>
      <c r="F705" s="280"/>
      <c r="G705" s="280"/>
      <c r="H705" s="109"/>
    </row>
    <row r="706" spans="1:8" x14ac:dyDescent="0.25">
      <c r="A706" s="109" t="s">
        <v>157</v>
      </c>
      <c r="B706" s="284">
        <f>Заявка!B38</f>
        <v>0</v>
      </c>
      <c r="C706" s="284"/>
      <c r="D706" s="279">
        <f>Заявка!F38</f>
        <v>0</v>
      </c>
      <c r="E706" s="279"/>
      <c r="F706" s="285">
        <f>Заявка!J38</f>
        <v>0</v>
      </c>
      <c r="G706" s="285"/>
      <c r="H706" s="285"/>
    </row>
    <row r="707" spans="1:8" x14ac:dyDescent="0.25">
      <c r="A707" s="109"/>
      <c r="B707" s="281" t="s">
        <v>158</v>
      </c>
      <c r="C707" s="281"/>
      <c r="D707" s="281"/>
      <c r="E707" s="281"/>
      <c r="F707" s="281"/>
      <c r="G707" s="281"/>
      <c r="H707" s="281"/>
    </row>
    <row r="708" spans="1:8" x14ac:dyDescent="0.25">
      <c r="A708" s="109"/>
      <c r="B708" s="109"/>
      <c r="C708" s="109"/>
      <c r="D708" s="109"/>
      <c r="E708" s="109"/>
      <c r="F708" s="109"/>
      <c r="G708" s="109"/>
      <c r="H708" s="109"/>
    </row>
    <row r="709" spans="1:8" x14ac:dyDescent="0.25">
      <c r="A709" s="109" t="s">
        <v>159</v>
      </c>
      <c r="B709" s="279">
        <f>Заявка!R4</f>
        <v>0</v>
      </c>
      <c r="C709" s="279"/>
      <c r="D709" s="111" t="s">
        <v>160</v>
      </c>
      <c r="E709" s="112">
        <f>Заявка!O38</f>
        <v>0</v>
      </c>
      <c r="F709" s="115">
        <f>Заявка!P38</f>
        <v>0</v>
      </c>
      <c r="G709" s="116">
        <f>Заявка!Q38</f>
        <v>0</v>
      </c>
      <c r="H709" s="109"/>
    </row>
    <row r="710" spans="1:8" x14ac:dyDescent="0.25">
      <c r="A710" s="109"/>
      <c r="B710" s="281" t="s">
        <v>161</v>
      </c>
      <c r="C710" s="281"/>
      <c r="D710" s="109"/>
      <c r="E710" s="280" t="s">
        <v>162</v>
      </c>
      <c r="F710" s="280"/>
      <c r="G710" s="280"/>
      <c r="H710" s="109"/>
    </row>
    <row r="711" spans="1:8" x14ac:dyDescent="0.25">
      <c r="A711" s="109"/>
      <c r="B711" s="109"/>
      <c r="C711" s="109"/>
      <c r="D711" s="109"/>
      <c r="E711" s="109"/>
      <c r="F711" s="109"/>
      <c r="G711" s="109"/>
      <c r="H711" s="109"/>
    </row>
    <row r="712" spans="1:8" x14ac:dyDescent="0.25">
      <c r="A712" s="109" t="s">
        <v>163</v>
      </c>
      <c r="B712" s="109" t="s">
        <v>138</v>
      </c>
      <c r="C712" s="109"/>
      <c r="D712" s="112"/>
      <c r="E712" s="109"/>
      <c r="F712" s="279"/>
      <c r="G712" s="279"/>
      <c r="H712" s="279"/>
    </row>
    <row r="713" spans="1:8" x14ac:dyDescent="0.25">
      <c r="A713" s="109"/>
      <c r="B713" s="109"/>
      <c r="C713" s="109"/>
      <c r="D713" s="109"/>
      <c r="E713" s="109"/>
      <c r="F713" s="281" t="s">
        <v>164</v>
      </c>
      <c r="G713" s="281"/>
      <c r="H713" s="281"/>
    </row>
    <row r="714" spans="1:8" x14ac:dyDescent="0.25">
      <c r="A714" s="109"/>
      <c r="B714" s="109"/>
      <c r="C714" s="109"/>
      <c r="D714" s="109"/>
      <c r="E714" s="109"/>
      <c r="F714" s="109"/>
      <c r="G714" s="109"/>
      <c r="H714" s="109"/>
    </row>
    <row r="715" spans="1:8" x14ac:dyDescent="0.25">
      <c r="A715" s="109" t="s">
        <v>165</v>
      </c>
      <c r="B715" s="280" t="s">
        <v>166</v>
      </c>
      <c r="C715" s="280"/>
      <c r="D715" s="280" t="s">
        <v>180</v>
      </c>
      <c r="E715" s="280"/>
      <c r="F715" s="286">
        <f>Заявка!AK135</f>
        <v>0</v>
      </c>
      <c r="G715" s="286"/>
      <c r="H715" s="286"/>
    </row>
    <row r="716" spans="1:8" x14ac:dyDescent="0.25">
      <c r="A716" s="109"/>
      <c r="B716" s="109"/>
      <c r="C716" s="109"/>
      <c r="D716" s="109"/>
      <c r="F716" s="281" t="s">
        <v>179</v>
      </c>
      <c r="G716" s="281"/>
      <c r="H716" s="281"/>
    </row>
    <row r="717" spans="1:8" x14ac:dyDescent="0.25">
      <c r="A717" s="109"/>
      <c r="B717" s="109"/>
      <c r="C717" s="109"/>
      <c r="D717" s="109"/>
      <c r="E717" s="109"/>
      <c r="F717" s="109"/>
      <c r="G717" s="109"/>
      <c r="H717" s="109"/>
    </row>
    <row r="718" spans="1:8" x14ac:dyDescent="0.25">
      <c r="A718" s="109" t="s">
        <v>167</v>
      </c>
      <c r="B718" s="288" t="s">
        <v>168</v>
      </c>
      <c r="C718" s="288"/>
      <c r="D718" s="288"/>
      <c r="E718" s="112"/>
      <c r="F718" s="109" t="s">
        <v>169</v>
      </c>
      <c r="G718" s="109"/>
      <c r="H718" s="109"/>
    </row>
    <row r="719" spans="1:8" x14ac:dyDescent="0.25">
      <c r="A719" s="109"/>
      <c r="B719" s="109"/>
      <c r="C719" s="109"/>
      <c r="D719" s="109"/>
      <c r="E719" s="109"/>
      <c r="F719" s="109"/>
      <c r="G719" s="109"/>
      <c r="H719" s="109"/>
    </row>
    <row r="720" spans="1:8" x14ac:dyDescent="0.25">
      <c r="A720" s="109" t="s">
        <v>170</v>
      </c>
      <c r="B720" s="280" t="s">
        <v>171</v>
      </c>
      <c r="C720" s="280"/>
      <c r="D720" s="280"/>
      <c r="E720" s="280"/>
      <c r="F720" s="280"/>
      <c r="G720" s="280"/>
      <c r="H720" s="112"/>
    </row>
    <row r="721" spans="1:8" x14ac:dyDescent="0.25">
      <c r="A721" s="109"/>
      <c r="B721" s="109"/>
      <c r="C721" s="109"/>
      <c r="D721" s="109"/>
      <c r="E721" s="109"/>
      <c r="F721" s="109"/>
      <c r="G721" s="109"/>
      <c r="H721" s="117" t="s">
        <v>172</v>
      </c>
    </row>
    <row r="722" spans="1:8" x14ac:dyDescent="0.25">
      <c r="A722" s="109"/>
      <c r="B722" s="109"/>
      <c r="C722" s="109"/>
      <c r="D722" s="109"/>
      <c r="E722" s="109"/>
      <c r="F722" s="109"/>
      <c r="G722" s="109"/>
      <c r="H722" s="109"/>
    </row>
    <row r="723" spans="1:8" x14ac:dyDescent="0.25">
      <c r="A723" s="109" t="s">
        <v>173</v>
      </c>
      <c r="B723" s="288" t="s">
        <v>174</v>
      </c>
      <c r="C723" s="288"/>
      <c r="D723" s="279"/>
      <c r="E723" s="279"/>
      <c r="F723" s="109"/>
      <c r="G723" s="279"/>
      <c r="H723" s="279"/>
    </row>
    <row r="724" spans="1:8" x14ac:dyDescent="0.25">
      <c r="A724" s="109"/>
      <c r="B724" s="109"/>
      <c r="C724" s="109"/>
      <c r="D724" s="109"/>
      <c r="E724" s="109"/>
      <c r="F724" s="109"/>
      <c r="G724" s="281" t="s">
        <v>175</v>
      </c>
      <c r="H724" s="281"/>
    </row>
    <row r="725" spans="1:8" x14ac:dyDescent="0.25">
      <c r="A725" s="109"/>
      <c r="B725" s="109"/>
      <c r="C725" s="109"/>
      <c r="D725" s="109"/>
      <c r="E725" s="109"/>
      <c r="F725" s="109"/>
      <c r="G725" s="109"/>
      <c r="H725" s="109"/>
    </row>
    <row r="726" spans="1:8" x14ac:dyDescent="0.25">
      <c r="A726" s="109"/>
      <c r="B726" s="109" t="s">
        <v>176</v>
      </c>
      <c r="C726" s="109" t="s">
        <v>177</v>
      </c>
      <c r="D726" s="109"/>
      <c r="E726" s="109"/>
      <c r="F726" s="109"/>
      <c r="G726" s="109"/>
      <c r="H726" s="109"/>
    </row>
    <row r="729" spans="1:8" x14ac:dyDescent="0.25">
      <c r="A729" s="283" t="s">
        <v>178</v>
      </c>
      <c r="B729" s="283"/>
      <c r="C729" s="283"/>
      <c r="D729" s="283"/>
      <c r="E729" s="283"/>
      <c r="F729" s="283"/>
      <c r="G729" s="283"/>
      <c r="H729" s="283"/>
    </row>
    <row r="730" spans="1:8" x14ac:dyDescent="0.25">
      <c r="A730" s="283" t="str">
        <f>Заявка!A2</f>
        <v>Всероссийские соревнования по всестилевому каратэ</v>
      </c>
      <c r="B730" s="283"/>
      <c r="C730" s="283"/>
      <c r="D730" s="283"/>
      <c r="E730" s="283"/>
      <c r="F730" s="283"/>
      <c r="G730" s="283"/>
      <c r="H730" s="283"/>
    </row>
    <row r="731" spans="1:8" x14ac:dyDescent="0.25">
      <c r="A731" s="280"/>
      <c r="B731" s="280"/>
      <c r="C731" s="280"/>
      <c r="D731" s="280"/>
      <c r="E731" s="280"/>
      <c r="F731" s="280"/>
      <c r="G731" s="280"/>
      <c r="H731" s="109"/>
    </row>
    <row r="732" spans="1:8" x14ac:dyDescent="0.25">
      <c r="A732" s="109" t="s">
        <v>157</v>
      </c>
      <c r="B732" s="284">
        <f>Заявка!B39</f>
        <v>0</v>
      </c>
      <c r="C732" s="284"/>
      <c r="D732" s="279">
        <f>Заявка!F39</f>
        <v>0</v>
      </c>
      <c r="E732" s="279"/>
      <c r="F732" s="285">
        <f>Заявка!J39</f>
        <v>0</v>
      </c>
      <c r="G732" s="285"/>
      <c r="H732" s="285"/>
    </row>
    <row r="733" spans="1:8" x14ac:dyDescent="0.25">
      <c r="A733" s="109"/>
      <c r="B733" s="281" t="s">
        <v>158</v>
      </c>
      <c r="C733" s="281"/>
      <c r="D733" s="281"/>
      <c r="E733" s="281"/>
      <c r="F733" s="281"/>
      <c r="G733" s="281"/>
      <c r="H733" s="281"/>
    </row>
    <row r="734" spans="1:8" x14ac:dyDescent="0.25">
      <c r="A734" s="109"/>
      <c r="B734" s="109"/>
      <c r="C734" s="109"/>
      <c r="D734" s="109"/>
      <c r="E734" s="109"/>
      <c r="F734" s="109"/>
      <c r="G734" s="109"/>
      <c r="H734" s="109"/>
    </row>
    <row r="735" spans="1:8" x14ac:dyDescent="0.25">
      <c r="A735" s="109" t="s">
        <v>159</v>
      </c>
      <c r="B735" s="279">
        <f>Заявка!R4</f>
        <v>0</v>
      </c>
      <c r="C735" s="279"/>
      <c r="D735" s="111" t="s">
        <v>160</v>
      </c>
      <c r="E735" s="112">
        <f>Заявка!O39</f>
        <v>0</v>
      </c>
      <c r="F735" s="115">
        <f>Заявка!P39</f>
        <v>0</v>
      </c>
      <c r="G735" s="116">
        <f>Заявка!Q39</f>
        <v>0</v>
      </c>
      <c r="H735" s="109"/>
    </row>
    <row r="736" spans="1:8" x14ac:dyDescent="0.25">
      <c r="A736" s="109"/>
      <c r="B736" s="281" t="s">
        <v>161</v>
      </c>
      <c r="C736" s="281"/>
      <c r="D736" s="109"/>
      <c r="E736" s="280" t="s">
        <v>162</v>
      </c>
      <c r="F736" s="280"/>
      <c r="G736" s="280"/>
      <c r="H736" s="109"/>
    </row>
    <row r="737" spans="1:8" x14ac:dyDescent="0.25">
      <c r="A737" s="109"/>
      <c r="B737" s="109"/>
      <c r="C737" s="109"/>
      <c r="D737" s="109"/>
      <c r="E737" s="109"/>
      <c r="F737" s="109"/>
      <c r="G737" s="109"/>
      <c r="H737" s="109"/>
    </row>
    <row r="738" spans="1:8" x14ac:dyDescent="0.25">
      <c r="A738" s="109" t="s">
        <v>163</v>
      </c>
      <c r="B738" s="109" t="s">
        <v>138</v>
      </c>
      <c r="C738" s="109"/>
      <c r="D738" s="112"/>
      <c r="E738" s="109"/>
      <c r="F738" s="279"/>
      <c r="G738" s="279"/>
      <c r="H738" s="279"/>
    </row>
    <row r="739" spans="1:8" x14ac:dyDescent="0.25">
      <c r="A739" s="109"/>
      <c r="B739" s="109"/>
      <c r="C739" s="109"/>
      <c r="D739" s="109"/>
      <c r="E739" s="109"/>
      <c r="F739" s="281" t="s">
        <v>164</v>
      </c>
      <c r="G739" s="281"/>
      <c r="H739" s="281"/>
    </row>
    <row r="740" spans="1:8" x14ac:dyDescent="0.25">
      <c r="A740" s="109"/>
      <c r="B740" s="109"/>
      <c r="C740" s="109"/>
      <c r="D740" s="109"/>
      <c r="E740" s="109"/>
      <c r="F740" s="109"/>
      <c r="G740" s="109"/>
      <c r="H740" s="109"/>
    </row>
    <row r="741" spans="1:8" x14ac:dyDescent="0.25">
      <c r="A741" s="109" t="s">
        <v>165</v>
      </c>
      <c r="B741" s="280" t="s">
        <v>166</v>
      </c>
      <c r="C741" s="280"/>
      <c r="D741" s="280" t="s">
        <v>180</v>
      </c>
      <c r="E741" s="280"/>
      <c r="F741" s="286">
        <f>Заявка!AK135</f>
        <v>0</v>
      </c>
      <c r="G741" s="286"/>
      <c r="H741" s="286"/>
    </row>
    <row r="742" spans="1:8" x14ac:dyDescent="0.25">
      <c r="A742" s="109"/>
      <c r="B742" s="109"/>
      <c r="C742" s="109"/>
      <c r="D742" s="109"/>
      <c r="F742" s="281" t="s">
        <v>179</v>
      </c>
      <c r="G742" s="281"/>
      <c r="H742" s="281"/>
    </row>
    <row r="743" spans="1:8" x14ac:dyDescent="0.25">
      <c r="A743" s="109"/>
      <c r="B743" s="109"/>
      <c r="C743" s="109"/>
      <c r="D743" s="109"/>
      <c r="E743" s="109"/>
      <c r="F743" s="109"/>
      <c r="G743" s="109"/>
      <c r="H743" s="109"/>
    </row>
    <row r="744" spans="1:8" x14ac:dyDescent="0.25">
      <c r="A744" s="109" t="s">
        <v>167</v>
      </c>
      <c r="B744" s="288" t="s">
        <v>168</v>
      </c>
      <c r="C744" s="288"/>
      <c r="D744" s="288"/>
      <c r="E744" s="112"/>
      <c r="F744" s="109" t="s">
        <v>169</v>
      </c>
      <c r="G744" s="109"/>
      <c r="H744" s="109"/>
    </row>
    <row r="745" spans="1:8" x14ac:dyDescent="0.25">
      <c r="A745" s="109"/>
      <c r="B745" s="109"/>
      <c r="C745" s="109"/>
      <c r="D745" s="109"/>
      <c r="E745" s="109"/>
      <c r="F745" s="109"/>
      <c r="G745" s="109"/>
      <c r="H745" s="109"/>
    </row>
    <row r="746" spans="1:8" x14ac:dyDescent="0.25">
      <c r="A746" s="109" t="s">
        <v>170</v>
      </c>
      <c r="B746" s="280" t="s">
        <v>171</v>
      </c>
      <c r="C746" s="280"/>
      <c r="D746" s="280"/>
      <c r="E746" s="280"/>
      <c r="F746" s="280"/>
      <c r="G746" s="280"/>
      <c r="H746" s="112"/>
    </row>
    <row r="747" spans="1:8" x14ac:dyDescent="0.25">
      <c r="A747" s="109"/>
      <c r="B747" s="109"/>
      <c r="C747" s="109"/>
      <c r="D747" s="109"/>
      <c r="E747" s="109"/>
      <c r="F747" s="109"/>
      <c r="G747" s="109"/>
      <c r="H747" s="117" t="s">
        <v>172</v>
      </c>
    </row>
    <row r="748" spans="1:8" x14ac:dyDescent="0.25">
      <c r="A748" s="109"/>
      <c r="B748" s="109"/>
      <c r="C748" s="109"/>
      <c r="D748" s="109"/>
      <c r="E748" s="109"/>
      <c r="F748" s="109"/>
      <c r="G748" s="109"/>
      <c r="H748" s="109"/>
    </row>
    <row r="749" spans="1:8" x14ac:dyDescent="0.25">
      <c r="A749" s="109" t="s">
        <v>173</v>
      </c>
      <c r="B749" s="288" t="s">
        <v>174</v>
      </c>
      <c r="C749" s="288"/>
      <c r="D749" s="279"/>
      <c r="E749" s="279"/>
      <c r="F749" s="109"/>
      <c r="G749" s="279"/>
      <c r="H749" s="279"/>
    </row>
    <row r="750" spans="1:8" x14ac:dyDescent="0.25">
      <c r="A750" s="109"/>
      <c r="B750" s="109"/>
      <c r="C750" s="109"/>
      <c r="D750" s="109"/>
      <c r="E750" s="109"/>
      <c r="F750" s="109"/>
      <c r="G750" s="281" t="s">
        <v>175</v>
      </c>
      <c r="H750" s="281"/>
    </row>
    <row r="751" spans="1:8" x14ac:dyDescent="0.25">
      <c r="A751" s="109"/>
      <c r="B751" s="109"/>
      <c r="C751" s="109"/>
      <c r="D751" s="109"/>
      <c r="E751" s="109"/>
      <c r="F751" s="109"/>
      <c r="G751" s="109"/>
      <c r="H751" s="109"/>
    </row>
    <row r="752" spans="1:8" x14ac:dyDescent="0.25">
      <c r="A752" s="109"/>
      <c r="B752" s="109" t="s">
        <v>176</v>
      </c>
      <c r="C752" s="109" t="s">
        <v>177</v>
      </c>
      <c r="D752" s="109"/>
      <c r="E752" s="109"/>
      <c r="F752" s="109"/>
      <c r="G752" s="109"/>
      <c r="H752" s="109"/>
    </row>
    <row r="755" spans="1:8" x14ac:dyDescent="0.25">
      <c r="A755" s="283" t="s">
        <v>178</v>
      </c>
      <c r="B755" s="283"/>
      <c r="C755" s="283"/>
      <c r="D755" s="283"/>
      <c r="E755" s="283"/>
      <c r="F755" s="283"/>
      <c r="G755" s="283"/>
      <c r="H755" s="283"/>
    </row>
    <row r="756" spans="1:8" x14ac:dyDescent="0.25">
      <c r="A756" s="283" t="str">
        <f>Заявка!A2</f>
        <v>Всероссийские соревнования по всестилевому каратэ</v>
      </c>
      <c r="B756" s="283"/>
      <c r="C756" s="283"/>
      <c r="D756" s="283"/>
      <c r="E756" s="283"/>
      <c r="F756" s="283"/>
      <c r="G756" s="283"/>
      <c r="H756" s="283"/>
    </row>
    <row r="757" spans="1:8" x14ac:dyDescent="0.25">
      <c r="A757" s="280"/>
      <c r="B757" s="280"/>
      <c r="C757" s="280"/>
      <c r="D757" s="280"/>
      <c r="E757" s="280"/>
      <c r="F757" s="280"/>
      <c r="G757" s="280"/>
      <c r="H757" s="109"/>
    </row>
    <row r="758" spans="1:8" x14ac:dyDescent="0.25">
      <c r="A758" s="109" t="s">
        <v>157</v>
      </c>
      <c r="B758" s="284">
        <f>Заявка!B40</f>
        <v>0</v>
      </c>
      <c r="C758" s="284"/>
      <c r="D758" s="279">
        <f>Заявка!F40</f>
        <v>0</v>
      </c>
      <c r="E758" s="279"/>
      <c r="F758" s="285">
        <f>Заявка!J40</f>
        <v>0</v>
      </c>
      <c r="G758" s="285"/>
      <c r="H758" s="285"/>
    </row>
    <row r="759" spans="1:8" x14ac:dyDescent="0.25">
      <c r="A759" s="109"/>
      <c r="B759" s="281" t="s">
        <v>158</v>
      </c>
      <c r="C759" s="281"/>
      <c r="D759" s="281"/>
      <c r="E759" s="281"/>
      <c r="F759" s="281"/>
      <c r="G759" s="281"/>
      <c r="H759" s="281"/>
    </row>
    <row r="760" spans="1:8" x14ac:dyDescent="0.25">
      <c r="A760" s="109"/>
      <c r="B760" s="109"/>
      <c r="C760" s="109"/>
      <c r="D760" s="109"/>
      <c r="E760" s="109"/>
      <c r="F760" s="109"/>
      <c r="G760" s="109"/>
      <c r="H760" s="109"/>
    </row>
    <row r="761" spans="1:8" x14ac:dyDescent="0.25">
      <c r="A761" s="109" t="s">
        <v>159</v>
      </c>
      <c r="B761" s="279">
        <f>Заявка!R4</f>
        <v>0</v>
      </c>
      <c r="C761" s="279"/>
      <c r="D761" s="111" t="s">
        <v>160</v>
      </c>
      <c r="E761" s="112">
        <f>Заявка!O40</f>
        <v>0</v>
      </c>
      <c r="F761" s="115">
        <f>Заявка!P40</f>
        <v>0</v>
      </c>
      <c r="G761" s="116">
        <f>Заявка!Q40</f>
        <v>0</v>
      </c>
      <c r="H761" s="109"/>
    </row>
    <row r="762" spans="1:8" x14ac:dyDescent="0.25">
      <c r="A762" s="109"/>
      <c r="B762" s="281" t="s">
        <v>161</v>
      </c>
      <c r="C762" s="281"/>
      <c r="D762" s="109"/>
      <c r="E762" s="280" t="s">
        <v>162</v>
      </c>
      <c r="F762" s="280"/>
      <c r="G762" s="280"/>
      <c r="H762" s="109"/>
    </row>
    <row r="763" spans="1:8" x14ac:dyDescent="0.25">
      <c r="A763" s="109"/>
      <c r="B763" s="109"/>
      <c r="C763" s="109"/>
      <c r="D763" s="109"/>
      <c r="E763" s="109"/>
      <c r="F763" s="109"/>
      <c r="G763" s="109"/>
      <c r="H763" s="109"/>
    </row>
    <row r="764" spans="1:8" x14ac:dyDescent="0.25">
      <c r="A764" s="109" t="s">
        <v>163</v>
      </c>
      <c r="B764" s="109" t="s">
        <v>138</v>
      </c>
      <c r="C764" s="109"/>
      <c r="D764" s="112"/>
      <c r="E764" s="109"/>
      <c r="F764" s="279"/>
      <c r="G764" s="279"/>
      <c r="H764" s="279"/>
    </row>
    <row r="765" spans="1:8" x14ac:dyDescent="0.25">
      <c r="A765" s="109"/>
      <c r="B765" s="109"/>
      <c r="C765" s="109"/>
      <c r="D765" s="109"/>
      <c r="E765" s="109"/>
      <c r="F765" s="281" t="s">
        <v>164</v>
      </c>
      <c r="G765" s="281"/>
      <c r="H765" s="281"/>
    </row>
    <row r="766" spans="1:8" x14ac:dyDescent="0.25">
      <c r="A766" s="109"/>
      <c r="B766" s="109"/>
      <c r="C766" s="109"/>
      <c r="D766" s="109"/>
      <c r="E766" s="109"/>
      <c r="F766" s="109"/>
      <c r="G766" s="109"/>
      <c r="H766" s="109"/>
    </row>
    <row r="767" spans="1:8" x14ac:dyDescent="0.25">
      <c r="A767" s="109" t="s">
        <v>165</v>
      </c>
      <c r="B767" s="280" t="s">
        <v>166</v>
      </c>
      <c r="C767" s="280"/>
      <c r="D767" s="280" t="s">
        <v>180</v>
      </c>
      <c r="E767" s="280"/>
      <c r="F767" s="286">
        <f>Заявка!AK135</f>
        <v>0</v>
      </c>
      <c r="G767" s="286"/>
      <c r="H767" s="286"/>
    </row>
    <row r="768" spans="1:8" x14ac:dyDescent="0.25">
      <c r="A768" s="109"/>
      <c r="B768" s="109"/>
      <c r="C768" s="109"/>
      <c r="D768" s="109"/>
      <c r="F768" s="281" t="s">
        <v>179</v>
      </c>
      <c r="G768" s="281"/>
      <c r="H768" s="281"/>
    </row>
    <row r="769" spans="1:8" x14ac:dyDescent="0.25">
      <c r="A769" s="109"/>
      <c r="B769" s="109"/>
      <c r="C769" s="109"/>
      <c r="D769" s="109"/>
      <c r="E769" s="109"/>
      <c r="F769" s="109"/>
      <c r="G769" s="109"/>
      <c r="H769" s="109"/>
    </row>
    <row r="770" spans="1:8" x14ac:dyDescent="0.25">
      <c r="A770" s="109" t="s">
        <v>167</v>
      </c>
      <c r="B770" s="288" t="s">
        <v>168</v>
      </c>
      <c r="C770" s="288"/>
      <c r="D770" s="288"/>
      <c r="E770" s="112"/>
      <c r="F770" s="109" t="s">
        <v>169</v>
      </c>
      <c r="G770" s="109"/>
      <c r="H770" s="109"/>
    </row>
    <row r="771" spans="1:8" x14ac:dyDescent="0.25">
      <c r="A771" s="109"/>
      <c r="B771" s="109"/>
      <c r="C771" s="109"/>
      <c r="D771" s="109"/>
      <c r="E771" s="109"/>
      <c r="F771" s="109"/>
      <c r="G771" s="109"/>
      <c r="H771" s="109"/>
    </row>
    <row r="772" spans="1:8" x14ac:dyDescent="0.25">
      <c r="A772" s="109" t="s">
        <v>170</v>
      </c>
      <c r="B772" s="280" t="s">
        <v>171</v>
      </c>
      <c r="C772" s="280"/>
      <c r="D772" s="280"/>
      <c r="E772" s="280"/>
      <c r="F772" s="280"/>
      <c r="G772" s="280"/>
      <c r="H772" s="112"/>
    </row>
    <row r="773" spans="1:8" x14ac:dyDescent="0.25">
      <c r="A773" s="109"/>
      <c r="B773" s="109"/>
      <c r="C773" s="109"/>
      <c r="D773" s="109"/>
      <c r="E773" s="109"/>
      <c r="F773" s="109"/>
      <c r="G773" s="109"/>
      <c r="H773" s="117" t="s">
        <v>172</v>
      </c>
    </row>
    <row r="774" spans="1:8" x14ac:dyDescent="0.25">
      <c r="A774" s="109"/>
      <c r="B774" s="109"/>
      <c r="C774" s="109"/>
      <c r="D774" s="109"/>
      <c r="E774" s="109"/>
      <c r="F774" s="109"/>
      <c r="G774" s="109"/>
      <c r="H774" s="109"/>
    </row>
    <row r="775" spans="1:8" x14ac:dyDescent="0.25">
      <c r="A775" s="109" t="s">
        <v>173</v>
      </c>
      <c r="B775" s="288" t="s">
        <v>174</v>
      </c>
      <c r="C775" s="288"/>
      <c r="D775" s="279"/>
      <c r="E775" s="279"/>
      <c r="F775" s="109"/>
      <c r="G775" s="279"/>
      <c r="H775" s="279"/>
    </row>
    <row r="776" spans="1:8" x14ac:dyDescent="0.25">
      <c r="A776" s="109"/>
      <c r="B776" s="109"/>
      <c r="C776" s="109"/>
      <c r="D776" s="109"/>
      <c r="E776" s="109"/>
      <c r="F776" s="109"/>
      <c r="G776" s="281" t="s">
        <v>175</v>
      </c>
      <c r="H776" s="281"/>
    </row>
    <row r="777" spans="1:8" x14ac:dyDescent="0.25">
      <c r="A777" s="109"/>
      <c r="B777" s="109"/>
      <c r="C777" s="109"/>
      <c r="D777" s="109"/>
      <c r="E777" s="109"/>
      <c r="F777" s="109"/>
      <c r="G777" s="109"/>
      <c r="H777" s="109"/>
    </row>
    <row r="778" spans="1:8" x14ac:dyDescent="0.25">
      <c r="A778" s="109"/>
      <c r="B778" s="109" t="s">
        <v>176</v>
      </c>
      <c r="C778" s="109" t="s">
        <v>177</v>
      </c>
      <c r="D778" s="109"/>
      <c r="E778" s="109"/>
      <c r="F778" s="109"/>
      <c r="G778" s="109"/>
      <c r="H778" s="109"/>
    </row>
    <row r="781" spans="1:8" x14ac:dyDescent="0.25">
      <c r="A781" s="283" t="s">
        <v>178</v>
      </c>
      <c r="B781" s="283"/>
      <c r="C781" s="283"/>
      <c r="D781" s="283"/>
      <c r="E781" s="283"/>
      <c r="F781" s="283"/>
      <c r="G781" s="283"/>
      <c r="H781" s="283"/>
    </row>
    <row r="782" spans="1:8" x14ac:dyDescent="0.25">
      <c r="A782" s="283" t="str">
        <f>Заявка!A2</f>
        <v>Всероссийские соревнования по всестилевому каратэ</v>
      </c>
      <c r="B782" s="283"/>
      <c r="C782" s="283"/>
      <c r="D782" s="283"/>
      <c r="E782" s="283"/>
      <c r="F782" s="283"/>
      <c r="G782" s="283"/>
      <c r="H782" s="283"/>
    </row>
    <row r="783" spans="1:8" x14ac:dyDescent="0.25">
      <c r="A783" s="280"/>
      <c r="B783" s="280"/>
      <c r="C783" s="280"/>
      <c r="D783" s="280"/>
      <c r="E783" s="280"/>
      <c r="F783" s="280"/>
      <c r="G783" s="280"/>
      <c r="H783" s="109"/>
    </row>
    <row r="784" spans="1:8" x14ac:dyDescent="0.25">
      <c r="A784" s="109" t="s">
        <v>157</v>
      </c>
      <c r="B784" s="284">
        <f>Заявка!B41</f>
        <v>0</v>
      </c>
      <c r="C784" s="284"/>
      <c r="D784" s="279">
        <f>Заявка!F41</f>
        <v>0</v>
      </c>
      <c r="E784" s="279"/>
      <c r="F784" s="285">
        <f>Заявка!J41</f>
        <v>0</v>
      </c>
      <c r="G784" s="285"/>
      <c r="H784" s="285"/>
    </row>
    <row r="785" spans="1:8" x14ac:dyDescent="0.25">
      <c r="A785" s="109"/>
      <c r="B785" s="281" t="s">
        <v>158</v>
      </c>
      <c r="C785" s="281"/>
      <c r="D785" s="281"/>
      <c r="E785" s="281"/>
      <c r="F785" s="281"/>
      <c r="G785" s="281"/>
      <c r="H785" s="281"/>
    </row>
    <row r="786" spans="1:8" x14ac:dyDescent="0.25">
      <c r="A786" s="109"/>
      <c r="B786" s="109"/>
      <c r="C786" s="109"/>
      <c r="D786" s="109"/>
      <c r="E786" s="109"/>
      <c r="F786" s="109"/>
      <c r="G786" s="109"/>
      <c r="H786" s="109"/>
    </row>
    <row r="787" spans="1:8" x14ac:dyDescent="0.25">
      <c r="A787" s="109" t="s">
        <v>159</v>
      </c>
      <c r="B787" s="279">
        <f>Заявка!R4</f>
        <v>0</v>
      </c>
      <c r="C787" s="279"/>
      <c r="D787" s="111" t="s">
        <v>160</v>
      </c>
      <c r="E787" s="112">
        <f>Заявка!O41</f>
        <v>0</v>
      </c>
      <c r="F787" s="115">
        <f>Заявка!P41</f>
        <v>0</v>
      </c>
      <c r="G787" s="116">
        <f>Заявка!Q41</f>
        <v>0</v>
      </c>
      <c r="H787" s="109"/>
    </row>
    <row r="788" spans="1:8" x14ac:dyDescent="0.25">
      <c r="A788" s="109"/>
      <c r="B788" s="281" t="s">
        <v>161</v>
      </c>
      <c r="C788" s="281"/>
      <c r="D788" s="109"/>
      <c r="E788" s="280" t="s">
        <v>162</v>
      </c>
      <c r="F788" s="280"/>
      <c r="G788" s="280"/>
      <c r="H788" s="109"/>
    </row>
    <row r="789" spans="1:8" x14ac:dyDescent="0.25">
      <c r="A789" s="109"/>
      <c r="B789" s="109"/>
      <c r="C789" s="109"/>
      <c r="D789" s="109"/>
      <c r="E789" s="109"/>
      <c r="F789" s="109"/>
      <c r="G789" s="109"/>
      <c r="H789" s="109"/>
    </row>
    <row r="790" spans="1:8" x14ac:dyDescent="0.25">
      <c r="A790" s="109" t="s">
        <v>163</v>
      </c>
      <c r="B790" s="109" t="s">
        <v>138</v>
      </c>
      <c r="C790" s="109"/>
      <c r="D790" s="112"/>
      <c r="E790" s="109"/>
      <c r="F790" s="279"/>
      <c r="G790" s="279"/>
      <c r="H790" s="279"/>
    </row>
    <row r="791" spans="1:8" x14ac:dyDescent="0.25">
      <c r="A791" s="109"/>
      <c r="B791" s="109"/>
      <c r="C791" s="109"/>
      <c r="D791" s="109"/>
      <c r="E791" s="109"/>
      <c r="F791" s="281" t="s">
        <v>164</v>
      </c>
      <c r="G791" s="281"/>
      <c r="H791" s="281"/>
    </row>
    <row r="792" spans="1:8" x14ac:dyDescent="0.25">
      <c r="A792" s="109"/>
      <c r="B792" s="109"/>
      <c r="C792" s="109"/>
      <c r="D792" s="109"/>
      <c r="E792" s="109"/>
      <c r="F792" s="109"/>
      <c r="G792" s="109"/>
      <c r="H792" s="109"/>
    </row>
    <row r="793" spans="1:8" x14ac:dyDescent="0.25">
      <c r="A793" s="109" t="s">
        <v>165</v>
      </c>
      <c r="B793" s="280" t="s">
        <v>166</v>
      </c>
      <c r="C793" s="280"/>
      <c r="D793" s="280" t="s">
        <v>180</v>
      </c>
      <c r="E793" s="280"/>
      <c r="F793" s="286">
        <f>Заявка!AK135</f>
        <v>0</v>
      </c>
      <c r="G793" s="286"/>
      <c r="H793" s="286"/>
    </row>
    <row r="794" spans="1:8" x14ac:dyDescent="0.25">
      <c r="A794" s="109"/>
      <c r="B794" s="109"/>
      <c r="C794" s="109"/>
      <c r="D794" s="109"/>
      <c r="F794" s="281" t="s">
        <v>179</v>
      </c>
      <c r="G794" s="281"/>
      <c r="H794" s="281"/>
    </row>
    <row r="795" spans="1:8" x14ac:dyDescent="0.25">
      <c r="A795" s="109"/>
      <c r="B795" s="109"/>
      <c r="C795" s="109"/>
      <c r="D795" s="109"/>
      <c r="E795" s="109"/>
      <c r="F795" s="109"/>
      <c r="G795" s="109"/>
      <c r="H795" s="109"/>
    </row>
    <row r="796" spans="1:8" x14ac:dyDescent="0.25">
      <c r="A796" s="109" t="s">
        <v>167</v>
      </c>
      <c r="B796" s="288" t="s">
        <v>168</v>
      </c>
      <c r="C796" s="288"/>
      <c r="D796" s="288"/>
      <c r="E796" s="112"/>
      <c r="F796" s="109" t="s">
        <v>169</v>
      </c>
      <c r="G796" s="109"/>
      <c r="H796" s="109"/>
    </row>
    <row r="797" spans="1:8" x14ac:dyDescent="0.25">
      <c r="A797" s="109"/>
      <c r="B797" s="109"/>
      <c r="C797" s="109"/>
      <c r="D797" s="109"/>
      <c r="E797" s="109"/>
      <c r="F797" s="109"/>
      <c r="G797" s="109"/>
      <c r="H797" s="109"/>
    </row>
    <row r="798" spans="1:8" x14ac:dyDescent="0.25">
      <c r="A798" s="109" t="s">
        <v>170</v>
      </c>
      <c r="B798" s="280" t="s">
        <v>171</v>
      </c>
      <c r="C798" s="280"/>
      <c r="D798" s="280"/>
      <c r="E798" s="280"/>
      <c r="F798" s="280"/>
      <c r="G798" s="280"/>
      <c r="H798" s="112"/>
    </row>
    <row r="799" spans="1:8" x14ac:dyDescent="0.25">
      <c r="A799" s="109"/>
      <c r="B799" s="109"/>
      <c r="C799" s="109"/>
      <c r="D799" s="109"/>
      <c r="E799" s="109"/>
      <c r="F799" s="109"/>
      <c r="G799" s="109"/>
      <c r="H799" s="117" t="s">
        <v>172</v>
      </c>
    </row>
    <row r="800" spans="1:8" x14ac:dyDescent="0.25">
      <c r="A800" s="109"/>
      <c r="B800" s="109"/>
      <c r="C800" s="109"/>
      <c r="D800" s="109"/>
      <c r="E800" s="109"/>
      <c r="F800" s="109"/>
      <c r="G800" s="109"/>
      <c r="H800" s="109"/>
    </row>
    <row r="801" spans="1:8" x14ac:dyDescent="0.25">
      <c r="A801" s="109" t="s">
        <v>173</v>
      </c>
      <c r="B801" s="288" t="s">
        <v>174</v>
      </c>
      <c r="C801" s="288"/>
      <c r="D801" s="279"/>
      <c r="E801" s="279"/>
      <c r="F801" s="109"/>
      <c r="G801" s="279"/>
      <c r="H801" s="279"/>
    </row>
    <row r="802" spans="1:8" x14ac:dyDescent="0.25">
      <c r="A802" s="109"/>
      <c r="B802" s="109"/>
      <c r="C802" s="109"/>
      <c r="D802" s="109"/>
      <c r="E802" s="109"/>
      <c r="F802" s="109"/>
      <c r="G802" s="281" t="s">
        <v>175</v>
      </c>
      <c r="H802" s="281"/>
    </row>
    <row r="803" spans="1:8" x14ac:dyDescent="0.25">
      <c r="A803" s="109"/>
      <c r="B803" s="109"/>
      <c r="C803" s="109"/>
      <c r="D803" s="109"/>
      <c r="E803" s="109"/>
      <c r="F803" s="109"/>
      <c r="G803" s="109"/>
      <c r="H803" s="109"/>
    </row>
    <row r="804" spans="1:8" x14ac:dyDescent="0.25">
      <c r="A804" s="109"/>
      <c r="B804" s="109" t="s">
        <v>176</v>
      </c>
      <c r="C804" s="109" t="s">
        <v>177</v>
      </c>
      <c r="D804" s="109"/>
      <c r="E804" s="109"/>
      <c r="F804" s="109"/>
      <c r="G804" s="109"/>
      <c r="H804" s="109"/>
    </row>
    <row r="807" spans="1:8" x14ac:dyDescent="0.25">
      <c r="A807" s="283" t="s">
        <v>178</v>
      </c>
      <c r="B807" s="283"/>
      <c r="C807" s="283"/>
      <c r="D807" s="283"/>
      <c r="E807" s="283"/>
      <c r="F807" s="283"/>
      <c r="G807" s="283"/>
      <c r="H807" s="283"/>
    </row>
    <row r="808" spans="1:8" x14ac:dyDescent="0.25">
      <c r="A808" s="283" t="str">
        <f>Заявка!A2</f>
        <v>Всероссийские соревнования по всестилевому каратэ</v>
      </c>
      <c r="B808" s="283"/>
      <c r="C808" s="283"/>
      <c r="D808" s="283"/>
      <c r="E808" s="283"/>
      <c r="F808" s="283"/>
      <c r="G808" s="283"/>
      <c r="H808" s="283"/>
    </row>
    <row r="809" spans="1:8" x14ac:dyDescent="0.25">
      <c r="A809" s="280"/>
      <c r="B809" s="280"/>
      <c r="C809" s="280"/>
      <c r="D809" s="280"/>
      <c r="E809" s="280"/>
      <c r="F809" s="280"/>
      <c r="G809" s="280"/>
      <c r="H809" s="109"/>
    </row>
    <row r="810" spans="1:8" x14ac:dyDescent="0.25">
      <c r="A810" s="109" t="s">
        <v>157</v>
      </c>
      <c r="B810" s="284">
        <f>Заявка!B42</f>
        <v>0</v>
      </c>
      <c r="C810" s="284"/>
      <c r="D810" s="279">
        <f>Заявка!F42</f>
        <v>0</v>
      </c>
      <c r="E810" s="279"/>
      <c r="F810" s="285">
        <f>Заявка!J42</f>
        <v>0</v>
      </c>
      <c r="G810" s="285"/>
      <c r="H810" s="285"/>
    </row>
    <row r="811" spans="1:8" x14ac:dyDescent="0.25">
      <c r="A811" s="109"/>
      <c r="B811" s="281" t="s">
        <v>158</v>
      </c>
      <c r="C811" s="281"/>
      <c r="D811" s="281"/>
      <c r="E811" s="281"/>
      <c r="F811" s="281"/>
      <c r="G811" s="281"/>
      <c r="H811" s="281"/>
    </row>
    <row r="812" spans="1:8" x14ac:dyDescent="0.25">
      <c r="A812" s="109"/>
      <c r="B812" s="109"/>
      <c r="C812" s="109"/>
      <c r="D812" s="109"/>
      <c r="E812" s="109"/>
      <c r="F812" s="109"/>
      <c r="G812" s="109"/>
      <c r="H812" s="109"/>
    </row>
    <row r="813" spans="1:8" x14ac:dyDescent="0.25">
      <c r="A813" s="109" t="s">
        <v>159</v>
      </c>
      <c r="B813" s="279">
        <f>Заявка!R4</f>
        <v>0</v>
      </c>
      <c r="C813" s="279"/>
      <c r="D813" s="111" t="s">
        <v>160</v>
      </c>
      <c r="E813" s="112">
        <f>Заявка!O42</f>
        <v>0</v>
      </c>
      <c r="F813" s="115">
        <f>Заявка!P42</f>
        <v>0</v>
      </c>
      <c r="G813" s="116">
        <f>Заявка!Q42</f>
        <v>0</v>
      </c>
      <c r="H813" s="109"/>
    </row>
    <row r="814" spans="1:8" x14ac:dyDescent="0.25">
      <c r="A814" s="109"/>
      <c r="B814" s="281" t="s">
        <v>161</v>
      </c>
      <c r="C814" s="281"/>
      <c r="D814" s="109"/>
      <c r="E814" s="280" t="s">
        <v>162</v>
      </c>
      <c r="F814" s="280"/>
      <c r="G814" s="280"/>
      <c r="H814" s="109"/>
    </row>
    <row r="815" spans="1:8" x14ac:dyDescent="0.25">
      <c r="A815" s="109"/>
      <c r="B815" s="109"/>
      <c r="C815" s="109"/>
      <c r="D815" s="109"/>
      <c r="E815" s="109"/>
      <c r="F815" s="109"/>
      <c r="G815" s="109"/>
      <c r="H815" s="109"/>
    </row>
    <row r="816" spans="1:8" x14ac:dyDescent="0.25">
      <c r="A816" s="109" t="s">
        <v>163</v>
      </c>
      <c r="B816" s="109" t="s">
        <v>138</v>
      </c>
      <c r="C816" s="109"/>
      <c r="D816" s="112"/>
      <c r="E816" s="109"/>
      <c r="F816" s="279"/>
      <c r="G816" s="279"/>
      <c r="H816" s="279"/>
    </row>
    <row r="817" spans="1:8" x14ac:dyDescent="0.25">
      <c r="A817" s="109"/>
      <c r="B817" s="109"/>
      <c r="C817" s="109"/>
      <c r="D817" s="109"/>
      <c r="E817" s="109"/>
      <c r="F817" s="281" t="s">
        <v>164</v>
      </c>
      <c r="G817" s="281"/>
      <c r="H817" s="281"/>
    </row>
    <row r="818" spans="1:8" x14ac:dyDescent="0.25">
      <c r="A818" s="109"/>
      <c r="B818" s="109"/>
      <c r="C818" s="109"/>
      <c r="D818" s="109"/>
      <c r="E818" s="109"/>
      <c r="F818" s="109"/>
      <c r="G818" s="109"/>
      <c r="H818" s="109"/>
    </row>
    <row r="819" spans="1:8" x14ac:dyDescent="0.25">
      <c r="A819" s="109" t="s">
        <v>165</v>
      </c>
      <c r="B819" s="280" t="s">
        <v>166</v>
      </c>
      <c r="C819" s="280"/>
      <c r="D819" s="280" t="s">
        <v>180</v>
      </c>
      <c r="E819" s="280"/>
      <c r="F819" s="286">
        <f>Заявка!AK135</f>
        <v>0</v>
      </c>
      <c r="G819" s="286"/>
      <c r="H819" s="286"/>
    </row>
    <row r="820" spans="1:8" x14ac:dyDescent="0.25">
      <c r="A820" s="109"/>
      <c r="B820" s="109"/>
      <c r="C820" s="109"/>
      <c r="D820" s="109"/>
      <c r="F820" s="281" t="s">
        <v>179</v>
      </c>
      <c r="G820" s="281"/>
      <c r="H820" s="281"/>
    </row>
    <row r="821" spans="1:8" x14ac:dyDescent="0.25">
      <c r="A821" s="109"/>
      <c r="B821" s="109"/>
      <c r="C821" s="109"/>
      <c r="D821" s="109"/>
      <c r="E821" s="109"/>
      <c r="F821" s="109"/>
      <c r="G821" s="109"/>
      <c r="H821" s="109"/>
    </row>
    <row r="822" spans="1:8" x14ac:dyDescent="0.25">
      <c r="A822" s="109" t="s">
        <v>167</v>
      </c>
      <c r="B822" s="288" t="s">
        <v>168</v>
      </c>
      <c r="C822" s="288"/>
      <c r="D822" s="288"/>
      <c r="E822" s="112"/>
      <c r="F822" s="109" t="s">
        <v>169</v>
      </c>
      <c r="G822" s="109"/>
      <c r="H822" s="109"/>
    </row>
    <row r="823" spans="1:8" x14ac:dyDescent="0.25">
      <c r="A823" s="109"/>
      <c r="B823" s="109"/>
      <c r="C823" s="109"/>
      <c r="D823" s="109"/>
      <c r="E823" s="109"/>
      <c r="F823" s="109"/>
      <c r="G823" s="109"/>
      <c r="H823" s="109"/>
    </row>
    <row r="824" spans="1:8" x14ac:dyDescent="0.25">
      <c r="A824" s="109" t="s">
        <v>170</v>
      </c>
      <c r="B824" s="280" t="s">
        <v>171</v>
      </c>
      <c r="C824" s="280"/>
      <c r="D824" s="280"/>
      <c r="E824" s="280"/>
      <c r="F824" s="280"/>
      <c r="G824" s="280"/>
      <c r="H824" s="112"/>
    </row>
    <row r="825" spans="1:8" x14ac:dyDescent="0.25">
      <c r="A825" s="109"/>
      <c r="B825" s="109"/>
      <c r="C825" s="109"/>
      <c r="D825" s="109"/>
      <c r="E825" s="109"/>
      <c r="F825" s="109"/>
      <c r="G825" s="109"/>
      <c r="H825" s="117" t="s">
        <v>172</v>
      </c>
    </row>
    <row r="826" spans="1:8" x14ac:dyDescent="0.25">
      <c r="A826" s="109"/>
      <c r="B826" s="109"/>
      <c r="C826" s="109"/>
      <c r="D826" s="109"/>
      <c r="E826" s="109"/>
      <c r="F826" s="109"/>
      <c r="G826" s="109"/>
      <c r="H826" s="109"/>
    </row>
    <row r="827" spans="1:8" x14ac:dyDescent="0.25">
      <c r="A827" s="109" t="s">
        <v>173</v>
      </c>
      <c r="B827" s="288" t="s">
        <v>174</v>
      </c>
      <c r="C827" s="288"/>
      <c r="D827" s="279"/>
      <c r="E827" s="279"/>
      <c r="F827" s="109"/>
      <c r="G827" s="279"/>
      <c r="H827" s="279"/>
    </row>
    <row r="828" spans="1:8" x14ac:dyDescent="0.25">
      <c r="A828" s="109"/>
      <c r="B828" s="109"/>
      <c r="C828" s="109"/>
      <c r="D828" s="109"/>
      <c r="E828" s="109"/>
      <c r="F828" s="109"/>
      <c r="G828" s="281" t="s">
        <v>175</v>
      </c>
      <c r="H828" s="281"/>
    </row>
    <row r="829" spans="1:8" x14ac:dyDescent="0.25">
      <c r="A829" s="109"/>
      <c r="B829" s="109"/>
      <c r="C829" s="109"/>
      <c r="D829" s="109"/>
      <c r="E829" s="109"/>
      <c r="F829" s="109"/>
      <c r="G829" s="109"/>
      <c r="H829" s="109"/>
    </row>
    <row r="830" spans="1:8" x14ac:dyDescent="0.25">
      <c r="A830" s="109"/>
      <c r="B830" s="109" t="s">
        <v>176</v>
      </c>
      <c r="C830" s="109" t="s">
        <v>177</v>
      </c>
      <c r="D830" s="109"/>
      <c r="E830" s="109"/>
      <c r="F830" s="109"/>
      <c r="G830" s="109"/>
      <c r="H830" s="109"/>
    </row>
    <row r="833" spans="1:8" x14ac:dyDescent="0.25">
      <c r="A833" s="283" t="s">
        <v>178</v>
      </c>
      <c r="B833" s="283"/>
      <c r="C833" s="283"/>
      <c r="D833" s="283"/>
      <c r="E833" s="283"/>
      <c r="F833" s="283"/>
      <c r="G833" s="283"/>
      <c r="H833" s="283"/>
    </row>
    <row r="834" spans="1:8" x14ac:dyDescent="0.25">
      <c r="A834" s="283" t="str">
        <f>Заявка!A2</f>
        <v>Всероссийские соревнования по всестилевому каратэ</v>
      </c>
      <c r="B834" s="283"/>
      <c r="C834" s="283"/>
      <c r="D834" s="283"/>
      <c r="E834" s="283"/>
      <c r="F834" s="283"/>
      <c r="G834" s="283"/>
      <c r="H834" s="283"/>
    </row>
    <row r="835" spans="1:8" x14ac:dyDescent="0.25">
      <c r="A835" s="280"/>
      <c r="B835" s="280"/>
      <c r="C835" s="280"/>
      <c r="D835" s="280"/>
      <c r="E835" s="280"/>
      <c r="F835" s="280"/>
      <c r="G835" s="280"/>
      <c r="H835" s="109"/>
    </row>
    <row r="836" spans="1:8" x14ac:dyDescent="0.25">
      <c r="A836" s="109" t="s">
        <v>157</v>
      </c>
      <c r="B836" s="284">
        <f>Заявка!B43</f>
        <v>0</v>
      </c>
      <c r="C836" s="284"/>
      <c r="D836" s="279">
        <f>Заявка!F43</f>
        <v>0</v>
      </c>
      <c r="E836" s="279"/>
      <c r="F836" s="285">
        <f>Заявка!J43</f>
        <v>0</v>
      </c>
      <c r="G836" s="285"/>
      <c r="H836" s="285"/>
    </row>
    <row r="837" spans="1:8" x14ac:dyDescent="0.25">
      <c r="A837" s="109"/>
      <c r="B837" s="281" t="s">
        <v>158</v>
      </c>
      <c r="C837" s="281"/>
      <c r="D837" s="281"/>
      <c r="E837" s="281"/>
      <c r="F837" s="281"/>
      <c r="G837" s="281"/>
      <c r="H837" s="281"/>
    </row>
    <row r="838" spans="1:8" x14ac:dyDescent="0.25">
      <c r="A838" s="109"/>
      <c r="B838" s="109"/>
      <c r="C838" s="109"/>
      <c r="D838" s="109"/>
      <c r="E838" s="109"/>
      <c r="F838" s="109"/>
      <c r="G838" s="109"/>
      <c r="H838" s="109"/>
    </row>
    <row r="839" spans="1:8" x14ac:dyDescent="0.25">
      <c r="A839" s="109" t="s">
        <v>159</v>
      </c>
      <c r="B839" s="279">
        <f>Заявка!R4</f>
        <v>0</v>
      </c>
      <c r="C839" s="279"/>
      <c r="D839" s="111" t="s">
        <v>160</v>
      </c>
      <c r="E839" s="112">
        <f>Заявка!O43</f>
        <v>0</v>
      </c>
      <c r="F839" s="115">
        <f>Заявка!P43</f>
        <v>0</v>
      </c>
      <c r="G839" s="116">
        <f>Заявка!Q43</f>
        <v>0</v>
      </c>
      <c r="H839" s="109"/>
    </row>
    <row r="840" spans="1:8" x14ac:dyDescent="0.25">
      <c r="A840" s="109"/>
      <c r="B840" s="281" t="s">
        <v>161</v>
      </c>
      <c r="C840" s="281"/>
      <c r="D840" s="109"/>
      <c r="E840" s="280" t="s">
        <v>162</v>
      </c>
      <c r="F840" s="280"/>
      <c r="G840" s="280"/>
      <c r="H840" s="109"/>
    </row>
    <row r="841" spans="1:8" x14ac:dyDescent="0.25">
      <c r="A841" s="109"/>
      <c r="B841" s="109"/>
      <c r="C841" s="109"/>
      <c r="D841" s="109"/>
      <c r="E841" s="109"/>
      <c r="F841" s="109"/>
      <c r="G841" s="109"/>
      <c r="H841" s="109"/>
    </row>
    <row r="842" spans="1:8" x14ac:dyDescent="0.25">
      <c r="A842" s="109" t="s">
        <v>163</v>
      </c>
      <c r="B842" s="109" t="s">
        <v>138</v>
      </c>
      <c r="C842" s="109"/>
      <c r="D842" s="112"/>
      <c r="E842" s="109"/>
      <c r="F842" s="279"/>
      <c r="G842" s="279"/>
      <c r="H842" s="279"/>
    </row>
    <row r="843" spans="1:8" x14ac:dyDescent="0.25">
      <c r="A843" s="109"/>
      <c r="B843" s="109"/>
      <c r="C843" s="109"/>
      <c r="D843" s="109"/>
      <c r="E843" s="109"/>
      <c r="F843" s="281" t="s">
        <v>164</v>
      </c>
      <c r="G843" s="281"/>
      <c r="H843" s="281"/>
    </row>
    <row r="844" spans="1:8" x14ac:dyDescent="0.25">
      <c r="A844" s="109"/>
      <c r="B844" s="109"/>
      <c r="C844" s="109"/>
      <c r="D844" s="109"/>
      <c r="E844" s="109"/>
      <c r="F844" s="109"/>
      <c r="G844" s="109"/>
      <c r="H844" s="109"/>
    </row>
    <row r="845" spans="1:8" x14ac:dyDescent="0.25">
      <c r="A845" s="109" t="s">
        <v>165</v>
      </c>
      <c r="B845" s="280" t="s">
        <v>166</v>
      </c>
      <c r="C845" s="280"/>
      <c r="D845" s="280" t="s">
        <v>180</v>
      </c>
      <c r="E845" s="280"/>
      <c r="F845" s="286">
        <f>Заявка!AK135</f>
        <v>0</v>
      </c>
      <c r="G845" s="286"/>
      <c r="H845" s="286"/>
    </row>
    <row r="846" spans="1:8" x14ac:dyDescent="0.25">
      <c r="A846" s="109"/>
      <c r="B846" s="109"/>
      <c r="C846" s="109"/>
      <c r="D846" s="109"/>
      <c r="F846" s="281" t="s">
        <v>179</v>
      </c>
      <c r="G846" s="281"/>
      <c r="H846" s="281"/>
    </row>
    <row r="847" spans="1:8" x14ac:dyDescent="0.25">
      <c r="A847" s="109"/>
      <c r="B847" s="109"/>
      <c r="C847" s="109"/>
      <c r="D847" s="109"/>
      <c r="E847" s="109"/>
      <c r="F847" s="109"/>
      <c r="G847" s="109"/>
      <c r="H847" s="109"/>
    </row>
    <row r="848" spans="1:8" x14ac:dyDescent="0.25">
      <c r="A848" s="109" t="s">
        <v>167</v>
      </c>
      <c r="B848" s="288" t="s">
        <v>168</v>
      </c>
      <c r="C848" s="288"/>
      <c r="D848" s="288"/>
      <c r="E848" s="112"/>
      <c r="F848" s="109" t="s">
        <v>169</v>
      </c>
      <c r="G848" s="109"/>
      <c r="H848" s="109"/>
    </row>
    <row r="849" spans="1:8" x14ac:dyDescent="0.25">
      <c r="A849" s="109"/>
      <c r="B849" s="109"/>
      <c r="C849" s="109"/>
      <c r="D849" s="109"/>
      <c r="E849" s="109"/>
      <c r="F849" s="109"/>
      <c r="G849" s="109"/>
      <c r="H849" s="109"/>
    </row>
    <row r="850" spans="1:8" x14ac:dyDescent="0.25">
      <c r="A850" s="109" t="s">
        <v>170</v>
      </c>
      <c r="B850" s="280" t="s">
        <v>171</v>
      </c>
      <c r="C850" s="280"/>
      <c r="D850" s="280"/>
      <c r="E850" s="280"/>
      <c r="F850" s="280"/>
      <c r="G850" s="280"/>
      <c r="H850" s="112"/>
    </row>
    <row r="851" spans="1:8" x14ac:dyDescent="0.25">
      <c r="A851" s="109"/>
      <c r="B851" s="109"/>
      <c r="C851" s="109"/>
      <c r="D851" s="109"/>
      <c r="E851" s="109"/>
      <c r="F851" s="109"/>
      <c r="G851" s="109"/>
      <c r="H851" s="117" t="s">
        <v>172</v>
      </c>
    </row>
    <row r="852" spans="1:8" x14ac:dyDescent="0.25">
      <c r="A852" s="109"/>
      <c r="B852" s="109"/>
      <c r="C852" s="109"/>
      <c r="D852" s="109"/>
      <c r="E852" s="109"/>
      <c r="F852" s="109"/>
      <c r="G852" s="109"/>
      <c r="H852" s="109"/>
    </row>
    <row r="853" spans="1:8" x14ac:dyDescent="0.25">
      <c r="A853" s="109" t="s">
        <v>173</v>
      </c>
      <c r="B853" s="288" t="s">
        <v>174</v>
      </c>
      <c r="C853" s="288"/>
      <c r="D853" s="279"/>
      <c r="E853" s="279"/>
      <c r="F853" s="109"/>
      <c r="G853" s="279"/>
      <c r="H853" s="279"/>
    </row>
    <row r="854" spans="1:8" x14ac:dyDescent="0.25">
      <c r="A854" s="109"/>
      <c r="B854" s="109"/>
      <c r="C854" s="109"/>
      <c r="D854" s="109"/>
      <c r="E854" s="109"/>
      <c r="F854" s="109"/>
      <c r="G854" s="281" t="s">
        <v>175</v>
      </c>
      <c r="H854" s="281"/>
    </row>
    <row r="855" spans="1:8" x14ac:dyDescent="0.25">
      <c r="A855" s="109"/>
      <c r="B855" s="109"/>
      <c r="C855" s="109"/>
      <c r="D855" s="109"/>
      <c r="E855" s="109"/>
      <c r="F855" s="109"/>
      <c r="G855" s="109"/>
      <c r="H855" s="109"/>
    </row>
    <row r="856" spans="1:8" x14ac:dyDescent="0.25">
      <c r="A856" s="109"/>
      <c r="B856" s="109" t="s">
        <v>176</v>
      </c>
      <c r="C856" s="109" t="s">
        <v>177</v>
      </c>
      <c r="D856" s="109"/>
      <c r="E856" s="109"/>
      <c r="F856" s="109"/>
      <c r="G856" s="109"/>
      <c r="H856" s="109"/>
    </row>
    <row r="859" spans="1:8" x14ac:dyDescent="0.25">
      <c r="A859" s="283" t="s">
        <v>178</v>
      </c>
      <c r="B859" s="283"/>
      <c r="C859" s="283"/>
      <c r="D859" s="283"/>
      <c r="E859" s="283"/>
      <c r="F859" s="283"/>
      <c r="G859" s="283"/>
      <c r="H859" s="283"/>
    </row>
    <row r="860" spans="1:8" x14ac:dyDescent="0.25">
      <c r="A860" s="283" t="str">
        <f>Заявка!A2</f>
        <v>Всероссийские соревнования по всестилевому каратэ</v>
      </c>
      <c r="B860" s="283"/>
      <c r="C860" s="283"/>
      <c r="D860" s="283"/>
      <c r="E860" s="283"/>
      <c r="F860" s="283"/>
      <c r="G860" s="283"/>
      <c r="H860" s="283"/>
    </row>
    <row r="861" spans="1:8" x14ac:dyDescent="0.25">
      <c r="A861" s="280"/>
      <c r="B861" s="280"/>
      <c r="C861" s="280"/>
      <c r="D861" s="280"/>
      <c r="E861" s="280"/>
      <c r="F861" s="280"/>
      <c r="G861" s="280"/>
      <c r="H861" s="109"/>
    </row>
    <row r="862" spans="1:8" x14ac:dyDescent="0.25">
      <c r="A862" s="109" t="s">
        <v>157</v>
      </c>
      <c r="B862" s="284">
        <f>Заявка!B45</f>
        <v>0</v>
      </c>
      <c r="C862" s="284"/>
      <c r="D862" s="279">
        <f>Заявка!F45</f>
        <v>0</v>
      </c>
      <c r="E862" s="279"/>
      <c r="F862" s="285">
        <f>Заявка!J45</f>
        <v>0</v>
      </c>
      <c r="G862" s="285"/>
      <c r="H862" s="285"/>
    </row>
    <row r="863" spans="1:8" x14ac:dyDescent="0.25">
      <c r="A863" s="109"/>
      <c r="B863" s="281" t="s">
        <v>158</v>
      </c>
      <c r="C863" s="281"/>
      <c r="D863" s="281"/>
      <c r="E863" s="281"/>
      <c r="F863" s="281"/>
      <c r="G863" s="281"/>
      <c r="H863" s="281"/>
    </row>
    <row r="864" spans="1:8" x14ac:dyDescent="0.25">
      <c r="A864" s="109"/>
      <c r="B864" s="109"/>
      <c r="C864" s="109"/>
      <c r="D864" s="109"/>
      <c r="E864" s="109"/>
      <c r="F864" s="109"/>
      <c r="G864" s="109"/>
      <c r="H864" s="109"/>
    </row>
    <row r="865" spans="1:8" x14ac:dyDescent="0.25">
      <c r="A865" s="109" t="s">
        <v>159</v>
      </c>
      <c r="B865" s="279">
        <f>Заявка!R4</f>
        <v>0</v>
      </c>
      <c r="C865" s="279"/>
      <c r="D865" s="111" t="s">
        <v>160</v>
      </c>
      <c r="E865" s="112">
        <f>Заявка!O45</f>
        <v>0</v>
      </c>
      <c r="F865" s="115">
        <f>Заявка!P45</f>
        <v>0</v>
      </c>
      <c r="G865" s="116">
        <f>Заявка!Q45</f>
        <v>0</v>
      </c>
      <c r="H865" s="109"/>
    </row>
    <row r="866" spans="1:8" x14ac:dyDescent="0.25">
      <c r="A866" s="109"/>
      <c r="B866" s="281" t="s">
        <v>161</v>
      </c>
      <c r="C866" s="281"/>
      <c r="D866" s="109"/>
      <c r="E866" s="280" t="s">
        <v>162</v>
      </c>
      <c r="F866" s="280"/>
      <c r="G866" s="280"/>
      <c r="H866" s="109"/>
    </row>
    <row r="867" spans="1:8" x14ac:dyDescent="0.25">
      <c r="A867" s="109"/>
      <c r="B867" s="109"/>
      <c r="C867" s="109"/>
      <c r="D867" s="109"/>
      <c r="E867" s="109"/>
      <c r="F867" s="109"/>
      <c r="G867" s="109"/>
      <c r="H867" s="109"/>
    </row>
    <row r="868" spans="1:8" x14ac:dyDescent="0.25">
      <c r="A868" s="109" t="s">
        <v>163</v>
      </c>
      <c r="B868" s="109" t="s">
        <v>138</v>
      </c>
      <c r="C868" s="109"/>
      <c r="D868" s="112"/>
      <c r="E868" s="109"/>
      <c r="F868" s="279"/>
      <c r="G868" s="279"/>
      <c r="H868" s="279"/>
    </row>
    <row r="869" spans="1:8" x14ac:dyDescent="0.25">
      <c r="A869" s="109"/>
      <c r="B869" s="109"/>
      <c r="C869" s="109"/>
      <c r="D869" s="109"/>
      <c r="E869" s="109"/>
      <c r="F869" s="281" t="s">
        <v>164</v>
      </c>
      <c r="G869" s="281"/>
      <c r="H869" s="281"/>
    </row>
    <row r="870" spans="1:8" x14ac:dyDescent="0.25">
      <c r="A870" s="109"/>
      <c r="B870" s="109"/>
      <c r="C870" s="109"/>
      <c r="D870" s="109"/>
      <c r="E870" s="109"/>
      <c r="F870" s="109"/>
      <c r="G870" s="109"/>
      <c r="H870" s="109"/>
    </row>
    <row r="871" spans="1:8" x14ac:dyDescent="0.25">
      <c r="A871" s="109" t="s">
        <v>165</v>
      </c>
      <c r="B871" s="280" t="s">
        <v>166</v>
      </c>
      <c r="C871" s="280"/>
      <c r="D871" s="280" t="s">
        <v>180</v>
      </c>
      <c r="E871" s="280"/>
      <c r="F871" s="286">
        <f>Заявка!AK135</f>
        <v>0</v>
      </c>
      <c r="G871" s="286"/>
      <c r="H871" s="286"/>
    </row>
    <row r="872" spans="1:8" x14ac:dyDescent="0.25">
      <c r="A872" s="109"/>
      <c r="B872" s="109"/>
      <c r="C872" s="109"/>
      <c r="D872" s="109"/>
      <c r="F872" s="281" t="s">
        <v>179</v>
      </c>
      <c r="G872" s="281"/>
      <c r="H872" s="281"/>
    </row>
    <row r="873" spans="1:8" x14ac:dyDescent="0.25">
      <c r="A873" s="109"/>
      <c r="B873" s="109"/>
      <c r="C873" s="109"/>
      <c r="D873" s="109"/>
      <c r="E873" s="109"/>
      <c r="F873" s="109"/>
      <c r="G873" s="109"/>
      <c r="H873" s="109"/>
    </row>
    <row r="874" spans="1:8" x14ac:dyDescent="0.25">
      <c r="A874" s="109" t="s">
        <v>167</v>
      </c>
      <c r="B874" s="288" t="s">
        <v>168</v>
      </c>
      <c r="C874" s="288"/>
      <c r="D874" s="288"/>
      <c r="E874" s="112"/>
      <c r="F874" s="109" t="s">
        <v>169</v>
      </c>
      <c r="G874" s="109"/>
      <c r="H874" s="109"/>
    </row>
    <row r="875" spans="1:8" x14ac:dyDescent="0.25">
      <c r="A875" s="109"/>
      <c r="B875" s="109"/>
      <c r="C875" s="109"/>
      <c r="D875" s="109"/>
      <c r="E875" s="109"/>
      <c r="F875" s="109"/>
      <c r="G875" s="109"/>
      <c r="H875" s="109"/>
    </row>
    <row r="876" spans="1:8" x14ac:dyDescent="0.25">
      <c r="A876" s="109" t="s">
        <v>170</v>
      </c>
      <c r="B876" s="280" t="s">
        <v>171</v>
      </c>
      <c r="C876" s="280"/>
      <c r="D876" s="280"/>
      <c r="E876" s="280"/>
      <c r="F876" s="280"/>
      <c r="G876" s="280"/>
      <c r="H876" s="112"/>
    </row>
    <row r="877" spans="1:8" x14ac:dyDescent="0.25">
      <c r="A877" s="109"/>
      <c r="B877" s="109"/>
      <c r="C877" s="109"/>
      <c r="D877" s="109"/>
      <c r="E877" s="109"/>
      <c r="F877" s="109"/>
      <c r="G877" s="109"/>
      <c r="H877" s="117" t="s">
        <v>172</v>
      </c>
    </row>
    <row r="878" spans="1:8" x14ac:dyDescent="0.25">
      <c r="A878" s="109"/>
      <c r="B878" s="109"/>
      <c r="C878" s="109"/>
      <c r="D878" s="109"/>
      <c r="E878" s="109"/>
      <c r="F878" s="109"/>
      <c r="G878" s="109"/>
      <c r="H878" s="109"/>
    </row>
    <row r="879" spans="1:8" x14ac:dyDescent="0.25">
      <c r="A879" s="109" t="s">
        <v>173</v>
      </c>
      <c r="B879" s="288" t="s">
        <v>174</v>
      </c>
      <c r="C879" s="288"/>
      <c r="D879" s="279"/>
      <c r="E879" s="279"/>
      <c r="F879" s="109"/>
      <c r="G879" s="279"/>
      <c r="H879" s="279"/>
    </row>
    <row r="880" spans="1:8" x14ac:dyDescent="0.25">
      <c r="A880" s="109"/>
      <c r="B880" s="109"/>
      <c r="C880" s="109"/>
      <c r="D880" s="109"/>
      <c r="E880" s="109"/>
      <c r="F880" s="109"/>
      <c r="G880" s="281" t="s">
        <v>175</v>
      </c>
      <c r="H880" s="281"/>
    </row>
    <row r="881" spans="1:8" x14ac:dyDescent="0.25">
      <c r="A881" s="109"/>
      <c r="B881" s="109"/>
      <c r="C881" s="109"/>
      <c r="D881" s="109"/>
      <c r="E881" s="109"/>
      <c r="F881" s="109"/>
      <c r="G881" s="109"/>
      <c r="H881" s="109"/>
    </row>
    <row r="882" spans="1:8" x14ac:dyDescent="0.25">
      <c r="A882" s="109"/>
      <c r="B882" s="109" t="s">
        <v>176</v>
      </c>
      <c r="C882" s="109" t="s">
        <v>177</v>
      </c>
      <c r="D882" s="109"/>
      <c r="E882" s="109"/>
      <c r="F882" s="109"/>
      <c r="G882" s="109"/>
      <c r="H882" s="109"/>
    </row>
    <row r="885" spans="1:8" x14ac:dyDescent="0.25">
      <c r="A885" s="283" t="s">
        <v>178</v>
      </c>
      <c r="B885" s="283"/>
      <c r="C885" s="283"/>
      <c r="D885" s="283"/>
      <c r="E885" s="283"/>
      <c r="F885" s="283"/>
      <c r="G885" s="283"/>
      <c r="H885" s="283"/>
    </row>
    <row r="886" spans="1:8" x14ac:dyDescent="0.25">
      <c r="A886" s="283" t="str">
        <f>Заявка!A2</f>
        <v>Всероссийские соревнования по всестилевому каратэ</v>
      </c>
      <c r="B886" s="283"/>
      <c r="C886" s="283"/>
      <c r="D886" s="283"/>
      <c r="E886" s="283"/>
      <c r="F886" s="283"/>
      <c r="G886" s="283"/>
      <c r="H886" s="283"/>
    </row>
    <row r="887" spans="1:8" x14ac:dyDescent="0.25">
      <c r="A887" s="280"/>
      <c r="B887" s="280"/>
      <c r="C887" s="280"/>
      <c r="D887" s="280"/>
      <c r="E887" s="280"/>
      <c r="F887" s="280"/>
      <c r="G887" s="280"/>
      <c r="H887" s="109"/>
    </row>
    <row r="888" spans="1:8" x14ac:dyDescent="0.25">
      <c r="A888" s="109" t="s">
        <v>157</v>
      </c>
      <c r="B888" s="284">
        <f>Заявка!B45</f>
        <v>0</v>
      </c>
      <c r="C888" s="284"/>
      <c r="D888" s="279">
        <f>Заявка!F45</f>
        <v>0</v>
      </c>
      <c r="E888" s="279"/>
      <c r="F888" s="285">
        <f>Заявка!J45</f>
        <v>0</v>
      </c>
      <c r="G888" s="285"/>
      <c r="H888" s="285"/>
    </row>
    <row r="889" spans="1:8" x14ac:dyDescent="0.25">
      <c r="A889" s="109"/>
      <c r="B889" s="281" t="s">
        <v>158</v>
      </c>
      <c r="C889" s="281"/>
      <c r="D889" s="281"/>
      <c r="E889" s="281"/>
      <c r="F889" s="281"/>
      <c r="G889" s="281"/>
      <c r="H889" s="281"/>
    </row>
    <row r="890" spans="1:8" x14ac:dyDescent="0.25">
      <c r="A890" s="109"/>
      <c r="B890" s="109"/>
      <c r="C890" s="109"/>
      <c r="D890" s="109"/>
      <c r="E890" s="109"/>
      <c r="F890" s="109"/>
      <c r="G890" s="109"/>
      <c r="H890" s="109"/>
    </row>
    <row r="891" spans="1:8" x14ac:dyDescent="0.25">
      <c r="A891" s="109" t="s">
        <v>159</v>
      </c>
      <c r="B891" s="279">
        <f>Заявка!R4</f>
        <v>0</v>
      </c>
      <c r="C891" s="279"/>
      <c r="D891" s="111" t="s">
        <v>160</v>
      </c>
      <c r="E891" s="112">
        <f>Заявка!O45</f>
        <v>0</v>
      </c>
      <c r="F891" s="115">
        <f>Заявка!P45</f>
        <v>0</v>
      </c>
      <c r="G891" s="116">
        <f>Заявка!Q45</f>
        <v>0</v>
      </c>
      <c r="H891" s="109"/>
    </row>
    <row r="892" spans="1:8" x14ac:dyDescent="0.25">
      <c r="A892" s="109"/>
      <c r="B892" s="281" t="s">
        <v>161</v>
      </c>
      <c r="C892" s="281"/>
      <c r="D892" s="109"/>
      <c r="E892" s="280" t="s">
        <v>162</v>
      </c>
      <c r="F892" s="280"/>
      <c r="G892" s="280"/>
      <c r="H892" s="109"/>
    </row>
    <row r="893" spans="1:8" x14ac:dyDescent="0.25">
      <c r="A893" s="109"/>
      <c r="B893" s="109"/>
      <c r="C893" s="109"/>
      <c r="D893" s="109"/>
      <c r="E893" s="109"/>
      <c r="F893" s="109"/>
      <c r="G893" s="109"/>
      <c r="H893" s="109"/>
    </row>
    <row r="894" spans="1:8" x14ac:dyDescent="0.25">
      <c r="A894" s="109" t="s">
        <v>163</v>
      </c>
      <c r="B894" s="109" t="s">
        <v>138</v>
      </c>
      <c r="C894" s="109"/>
      <c r="D894" s="112"/>
      <c r="E894" s="109"/>
      <c r="F894" s="279"/>
      <c r="G894" s="279"/>
      <c r="H894" s="279"/>
    </row>
    <row r="895" spans="1:8" x14ac:dyDescent="0.25">
      <c r="A895" s="109"/>
      <c r="B895" s="109"/>
      <c r="C895" s="109"/>
      <c r="D895" s="109"/>
      <c r="E895" s="109"/>
      <c r="F895" s="281" t="s">
        <v>164</v>
      </c>
      <c r="G895" s="281"/>
      <c r="H895" s="281"/>
    </row>
    <row r="896" spans="1:8" x14ac:dyDescent="0.25">
      <c r="A896" s="109"/>
      <c r="B896" s="109"/>
      <c r="C896" s="109"/>
      <c r="D896" s="109"/>
      <c r="E896" s="109"/>
      <c r="F896" s="109"/>
      <c r="G896" s="109"/>
      <c r="H896" s="109"/>
    </row>
    <row r="897" spans="1:8" x14ac:dyDescent="0.25">
      <c r="A897" s="109" t="s">
        <v>165</v>
      </c>
      <c r="B897" s="280" t="s">
        <v>166</v>
      </c>
      <c r="C897" s="280"/>
      <c r="D897" s="280" t="s">
        <v>180</v>
      </c>
      <c r="E897" s="280"/>
      <c r="F897" s="286">
        <f>Заявка!AK135</f>
        <v>0</v>
      </c>
      <c r="G897" s="286"/>
      <c r="H897" s="286"/>
    </row>
    <row r="898" spans="1:8" x14ac:dyDescent="0.25">
      <c r="A898" s="109"/>
      <c r="B898" s="109"/>
      <c r="C898" s="109"/>
      <c r="D898" s="109"/>
      <c r="F898" s="281" t="s">
        <v>179</v>
      </c>
      <c r="G898" s="281"/>
      <c r="H898" s="281"/>
    </row>
    <row r="899" spans="1:8" x14ac:dyDescent="0.25">
      <c r="A899" s="109"/>
      <c r="B899" s="109"/>
      <c r="C899" s="109"/>
      <c r="D899" s="109"/>
      <c r="E899" s="109"/>
      <c r="F899" s="109"/>
      <c r="G899" s="109"/>
      <c r="H899" s="109"/>
    </row>
    <row r="900" spans="1:8" x14ac:dyDescent="0.25">
      <c r="A900" s="109" t="s">
        <v>167</v>
      </c>
      <c r="B900" s="288" t="s">
        <v>168</v>
      </c>
      <c r="C900" s="288"/>
      <c r="D900" s="288"/>
      <c r="E900" s="112"/>
      <c r="F900" s="109" t="s">
        <v>169</v>
      </c>
      <c r="G900" s="109"/>
      <c r="H900" s="109"/>
    </row>
    <row r="901" spans="1:8" x14ac:dyDescent="0.25">
      <c r="A901" s="109"/>
      <c r="B901" s="109"/>
      <c r="C901" s="109"/>
      <c r="D901" s="109"/>
      <c r="E901" s="109"/>
      <c r="F901" s="109"/>
      <c r="G901" s="109"/>
      <c r="H901" s="109"/>
    </row>
    <row r="902" spans="1:8" x14ac:dyDescent="0.25">
      <c r="A902" s="109" t="s">
        <v>170</v>
      </c>
      <c r="B902" s="280" t="s">
        <v>171</v>
      </c>
      <c r="C902" s="280"/>
      <c r="D902" s="280"/>
      <c r="E902" s="280"/>
      <c r="F902" s="280"/>
      <c r="G902" s="280"/>
      <c r="H902" s="112"/>
    </row>
    <row r="903" spans="1:8" x14ac:dyDescent="0.25">
      <c r="A903" s="109"/>
      <c r="B903" s="109"/>
      <c r="C903" s="109"/>
      <c r="D903" s="109"/>
      <c r="E903" s="109"/>
      <c r="F903" s="109"/>
      <c r="G903" s="109"/>
      <c r="H903" s="117" t="s">
        <v>172</v>
      </c>
    </row>
    <row r="904" spans="1:8" x14ac:dyDescent="0.25">
      <c r="A904" s="109"/>
      <c r="B904" s="109"/>
      <c r="C904" s="109"/>
      <c r="D904" s="109"/>
      <c r="E904" s="109"/>
      <c r="F904" s="109"/>
      <c r="G904" s="109"/>
      <c r="H904" s="109"/>
    </row>
    <row r="905" spans="1:8" x14ac:dyDescent="0.25">
      <c r="A905" s="109" t="s">
        <v>173</v>
      </c>
      <c r="B905" s="288" t="s">
        <v>174</v>
      </c>
      <c r="C905" s="288"/>
      <c r="D905" s="279"/>
      <c r="E905" s="279"/>
      <c r="F905" s="109"/>
      <c r="G905" s="279"/>
      <c r="H905" s="279"/>
    </row>
    <row r="906" spans="1:8" x14ac:dyDescent="0.25">
      <c r="A906" s="109"/>
      <c r="B906" s="109"/>
      <c r="C906" s="109"/>
      <c r="D906" s="109"/>
      <c r="E906" s="109"/>
      <c r="F906" s="109"/>
      <c r="G906" s="281" t="s">
        <v>175</v>
      </c>
      <c r="H906" s="281"/>
    </row>
    <row r="907" spans="1:8" x14ac:dyDescent="0.25">
      <c r="A907" s="109"/>
      <c r="B907" s="109"/>
      <c r="C907" s="109"/>
      <c r="D907" s="109"/>
      <c r="E907" s="109"/>
      <c r="F907" s="109"/>
      <c r="G907" s="109"/>
      <c r="H907" s="109"/>
    </row>
    <row r="908" spans="1:8" x14ac:dyDescent="0.25">
      <c r="A908" s="109"/>
      <c r="B908" s="109" t="s">
        <v>176</v>
      </c>
      <c r="C908" s="109" t="s">
        <v>177</v>
      </c>
      <c r="D908" s="109"/>
      <c r="E908" s="109"/>
      <c r="F908" s="109"/>
      <c r="G908" s="109"/>
      <c r="H908" s="109"/>
    </row>
    <row r="911" spans="1:8" x14ac:dyDescent="0.25">
      <c r="A911" s="282" t="s">
        <v>178</v>
      </c>
      <c r="B911" s="282"/>
      <c r="C911" s="282"/>
      <c r="D911" s="282"/>
      <c r="E911" s="282"/>
      <c r="F911" s="282"/>
      <c r="G911" s="282"/>
      <c r="H911" s="282"/>
    </row>
    <row r="912" spans="1:8" x14ac:dyDescent="0.25">
      <c r="A912" s="283" t="str">
        <f>Заявка!A2</f>
        <v>Всероссийские соревнования по всестилевому каратэ</v>
      </c>
      <c r="B912" s="283"/>
      <c r="C912" s="283"/>
      <c r="D912" s="283"/>
      <c r="E912" s="283"/>
      <c r="F912" s="283"/>
      <c r="G912" s="283"/>
      <c r="H912" s="283"/>
    </row>
    <row r="913" spans="1:8" x14ac:dyDescent="0.25">
      <c r="A913" s="276"/>
      <c r="B913" s="276"/>
      <c r="C913" s="276"/>
      <c r="D913" s="276"/>
      <c r="E913" s="276"/>
      <c r="F913" s="276"/>
      <c r="G913" s="276"/>
      <c r="H913" s="118"/>
    </row>
    <row r="914" spans="1:8" x14ac:dyDescent="0.25">
      <c r="A914" s="118" t="s">
        <v>157</v>
      </c>
      <c r="B914" s="284">
        <f>Заявка!B46</f>
        <v>0</v>
      </c>
      <c r="C914" s="284"/>
      <c r="D914" s="279">
        <f>Заявка!F46</f>
        <v>0</v>
      </c>
      <c r="E914" s="279"/>
      <c r="F914" s="285">
        <f>Заявка!J46</f>
        <v>0</v>
      </c>
      <c r="G914" s="285"/>
      <c r="H914" s="285"/>
    </row>
    <row r="915" spans="1:8" x14ac:dyDescent="0.25">
      <c r="A915" s="118"/>
      <c r="B915" s="278" t="s">
        <v>158</v>
      </c>
      <c r="C915" s="278"/>
      <c r="D915" s="278"/>
      <c r="E915" s="278"/>
      <c r="F915" s="278"/>
      <c r="G915" s="278"/>
      <c r="H915" s="278"/>
    </row>
    <row r="916" spans="1:8" x14ac:dyDescent="0.25">
      <c r="A916" s="118"/>
      <c r="B916" s="118"/>
      <c r="C916" s="118"/>
      <c r="D916" s="118"/>
      <c r="E916" s="118"/>
      <c r="F916" s="118"/>
      <c r="G916" s="118"/>
      <c r="H916" s="118"/>
    </row>
    <row r="917" spans="1:8" x14ac:dyDescent="0.25">
      <c r="A917" s="118" t="s">
        <v>159</v>
      </c>
      <c r="B917" s="279">
        <f>Заявка!R4</f>
        <v>0</v>
      </c>
      <c r="C917" s="279"/>
      <c r="D917" s="120" t="s">
        <v>160</v>
      </c>
      <c r="E917" s="112">
        <f>Заявка!O46</f>
        <v>0</v>
      </c>
      <c r="F917" s="115">
        <f>Заявка!P46</f>
        <v>0</v>
      </c>
      <c r="G917" s="116">
        <f>Заявка!Q46</f>
        <v>0</v>
      </c>
      <c r="H917" s="118"/>
    </row>
    <row r="918" spans="1:8" x14ac:dyDescent="0.25">
      <c r="A918" s="118"/>
      <c r="B918" s="278" t="s">
        <v>161</v>
      </c>
      <c r="C918" s="278"/>
      <c r="D918" s="118"/>
      <c r="E918" s="278" t="s">
        <v>162</v>
      </c>
      <c r="F918" s="278"/>
      <c r="G918" s="278"/>
      <c r="H918" s="118"/>
    </row>
    <row r="919" spans="1:8" x14ac:dyDescent="0.25">
      <c r="A919" s="118"/>
      <c r="B919" s="118"/>
      <c r="C919" s="118"/>
      <c r="D919" s="118"/>
      <c r="E919" s="118"/>
      <c r="F919" s="118"/>
      <c r="G919" s="118"/>
      <c r="H919" s="118"/>
    </row>
    <row r="920" spans="1:8" x14ac:dyDescent="0.25">
      <c r="A920" s="118" t="s">
        <v>163</v>
      </c>
      <c r="B920" s="118" t="s">
        <v>138</v>
      </c>
      <c r="C920" s="118"/>
      <c r="D920" s="112"/>
      <c r="E920" s="118"/>
      <c r="F920" s="279"/>
      <c r="G920" s="279"/>
      <c r="H920" s="279"/>
    </row>
    <row r="921" spans="1:8" x14ac:dyDescent="0.25">
      <c r="A921" s="118"/>
      <c r="B921" s="118"/>
      <c r="C921" s="118"/>
      <c r="D921" s="118"/>
      <c r="E921" s="118"/>
      <c r="F921" s="278" t="s">
        <v>164</v>
      </c>
      <c r="G921" s="278"/>
      <c r="H921" s="278"/>
    </row>
    <row r="922" spans="1:8" x14ac:dyDescent="0.25">
      <c r="A922" s="118"/>
      <c r="B922" s="118"/>
      <c r="C922" s="118"/>
      <c r="D922" s="118"/>
      <c r="E922" s="118"/>
      <c r="F922" s="118"/>
      <c r="G922" s="118"/>
      <c r="H922" s="118"/>
    </row>
    <row r="923" spans="1:8" x14ac:dyDescent="0.25">
      <c r="A923" s="118" t="s">
        <v>165</v>
      </c>
      <c r="B923" s="276" t="s">
        <v>166</v>
      </c>
      <c r="C923" s="276"/>
      <c r="D923" s="280" t="s">
        <v>180</v>
      </c>
      <c r="E923" s="280"/>
      <c r="F923" s="286">
        <f>Заявка!AK135</f>
        <v>0</v>
      </c>
      <c r="G923" s="286"/>
      <c r="H923" s="286"/>
    </row>
    <row r="924" spans="1:8" x14ac:dyDescent="0.25">
      <c r="A924" s="118"/>
      <c r="B924" s="118"/>
      <c r="C924" s="118"/>
      <c r="D924" s="109"/>
      <c r="F924" s="281" t="s">
        <v>179</v>
      </c>
      <c r="G924" s="281"/>
      <c r="H924" s="281"/>
    </row>
    <row r="925" spans="1:8" x14ac:dyDescent="0.25">
      <c r="A925" s="118"/>
      <c r="B925" s="118"/>
      <c r="C925" s="118"/>
      <c r="D925" s="118"/>
      <c r="E925" s="118"/>
      <c r="F925" s="118"/>
      <c r="G925" s="118"/>
      <c r="H925" s="118"/>
    </row>
    <row r="926" spans="1:8" x14ac:dyDescent="0.25">
      <c r="A926" s="118" t="s">
        <v>167</v>
      </c>
      <c r="B926" s="275" t="s">
        <v>168</v>
      </c>
      <c r="C926" s="275"/>
      <c r="D926" s="275"/>
      <c r="E926" s="121"/>
      <c r="F926" s="118" t="s">
        <v>169</v>
      </c>
      <c r="G926" s="118"/>
      <c r="H926" s="118"/>
    </row>
    <row r="927" spans="1:8" x14ac:dyDescent="0.25">
      <c r="A927" s="118"/>
      <c r="B927" s="118"/>
      <c r="C927" s="118"/>
      <c r="D927" s="118"/>
      <c r="E927" s="118"/>
      <c r="F927" s="118"/>
      <c r="G927" s="118"/>
      <c r="H927" s="118"/>
    </row>
    <row r="928" spans="1:8" x14ac:dyDescent="0.25">
      <c r="A928" s="118" t="s">
        <v>170</v>
      </c>
      <c r="B928" s="276" t="s">
        <v>171</v>
      </c>
      <c r="C928" s="276"/>
      <c r="D928" s="276"/>
      <c r="E928" s="276"/>
      <c r="F928" s="276"/>
      <c r="G928" s="276"/>
      <c r="H928" s="121"/>
    </row>
    <row r="929" spans="1:8" x14ac:dyDescent="0.25">
      <c r="A929" s="118"/>
      <c r="B929" s="118"/>
      <c r="C929" s="118"/>
      <c r="D929" s="118"/>
      <c r="E929" s="118"/>
      <c r="F929" s="118"/>
      <c r="G929" s="118"/>
      <c r="H929" s="119" t="s">
        <v>172</v>
      </c>
    </row>
    <row r="930" spans="1:8" x14ac:dyDescent="0.25">
      <c r="A930" s="118"/>
      <c r="B930" s="118"/>
      <c r="C930" s="118"/>
      <c r="D930" s="118"/>
      <c r="E930" s="118"/>
      <c r="F930" s="118"/>
      <c r="G930" s="118"/>
      <c r="H930" s="118"/>
    </row>
    <row r="931" spans="1:8" x14ac:dyDescent="0.25">
      <c r="A931" s="118" t="s">
        <v>173</v>
      </c>
      <c r="B931" s="275" t="s">
        <v>174</v>
      </c>
      <c r="C931" s="275"/>
      <c r="D931" s="277"/>
      <c r="E931" s="277"/>
      <c r="F931" s="118"/>
      <c r="G931" s="277"/>
      <c r="H931" s="277"/>
    </row>
    <row r="932" spans="1:8" x14ac:dyDescent="0.25">
      <c r="A932" s="118"/>
      <c r="B932" s="118"/>
      <c r="C932" s="118"/>
      <c r="D932" s="118"/>
      <c r="E932" s="118"/>
      <c r="F932" s="118"/>
      <c r="G932" s="278" t="s">
        <v>175</v>
      </c>
      <c r="H932" s="278"/>
    </row>
    <row r="933" spans="1:8" x14ac:dyDescent="0.25">
      <c r="A933" s="118"/>
      <c r="B933" s="118"/>
      <c r="C933" s="118"/>
      <c r="D933" s="118"/>
      <c r="E933" s="118"/>
      <c r="F933" s="118"/>
      <c r="G933" s="118"/>
      <c r="H933" s="118"/>
    </row>
    <row r="934" spans="1:8" x14ac:dyDescent="0.25">
      <c r="A934" s="118"/>
      <c r="B934" s="118" t="s">
        <v>176</v>
      </c>
      <c r="C934" s="118" t="s">
        <v>177</v>
      </c>
      <c r="D934" s="118"/>
      <c r="E934" s="118"/>
      <c r="F934" s="118"/>
      <c r="G934" s="118"/>
      <c r="H934" s="118"/>
    </row>
    <row r="937" spans="1:8" x14ac:dyDescent="0.25">
      <c r="A937" s="282" t="s">
        <v>178</v>
      </c>
      <c r="B937" s="282"/>
      <c r="C937" s="282"/>
      <c r="D937" s="282"/>
      <c r="E937" s="282"/>
      <c r="F937" s="282"/>
      <c r="G937" s="282"/>
      <c r="H937" s="282"/>
    </row>
    <row r="938" spans="1:8" x14ac:dyDescent="0.25">
      <c r="A938" s="283" t="str">
        <f>Заявка!A2</f>
        <v>Всероссийские соревнования по всестилевому каратэ</v>
      </c>
      <c r="B938" s="283"/>
      <c r="C938" s="283"/>
      <c r="D938" s="283"/>
      <c r="E938" s="283"/>
      <c r="F938" s="283"/>
      <c r="G938" s="283"/>
      <c r="H938" s="283"/>
    </row>
    <row r="939" spans="1:8" x14ac:dyDescent="0.25">
      <c r="A939" s="276"/>
      <c r="B939" s="276"/>
      <c r="C939" s="276"/>
      <c r="D939" s="276"/>
      <c r="E939" s="276"/>
      <c r="F939" s="276"/>
      <c r="G939" s="276"/>
      <c r="H939" s="118"/>
    </row>
    <row r="940" spans="1:8" x14ac:dyDescent="0.25">
      <c r="A940" s="118" t="s">
        <v>157</v>
      </c>
      <c r="B940" s="284">
        <f>Заявка!B47</f>
        <v>0</v>
      </c>
      <c r="C940" s="284"/>
      <c r="D940" s="279">
        <f>Заявка!F47</f>
        <v>0</v>
      </c>
      <c r="E940" s="279"/>
      <c r="F940" s="285">
        <f>Заявка!J47</f>
        <v>0</v>
      </c>
      <c r="G940" s="285"/>
      <c r="H940" s="285"/>
    </row>
    <row r="941" spans="1:8" x14ac:dyDescent="0.25">
      <c r="A941" s="118"/>
      <c r="B941" s="278" t="s">
        <v>158</v>
      </c>
      <c r="C941" s="278"/>
      <c r="D941" s="278"/>
      <c r="E941" s="278"/>
      <c r="F941" s="278"/>
      <c r="G941" s="278"/>
      <c r="H941" s="278"/>
    </row>
    <row r="942" spans="1:8" x14ac:dyDescent="0.25">
      <c r="A942" s="118"/>
      <c r="B942" s="118"/>
      <c r="C942" s="118"/>
      <c r="D942" s="118"/>
      <c r="E942" s="118"/>
      <c r="F942" s="118"/>
      <c r="G942" s="118"/>
      <c r="H942" s="118"/>
    </row>
    <row r="943" spans="1:8" x14ac:dyDescent="0.25">
      <c r="A943" s="118" t="s">
        <v>159</v>
      </c>
      <c r="B943" s="279">
        <f>Заявка!R4</f>
        <v>0</v>
      </c>
      <c r="C943" s="279"/>
      <c r="D943" s="120" t="s">
        <v>160</v>
      </c>
      <c r="E943" s="112">
        <f>Заявка!O47</f>
        <v>0</v>
      </c>
      <c r="F943" s="115">
        <f>Заявка!P47</f>
        <v>0</v>
      </c>
      <c r="G943" s="116">
        <f>Заявка!Q47</f>
        <v>0</v>
      </c>
      <c r="H943" s="118"/>
    </row>
    <row r="944" spans="1:8" x14ac:dyDescent="0.25">
      <c r="A944" s="118"/>
      <c r="B944" s="278" t="s">
        <v>161</v>
      </c>
      <c r="C944" s="278"/>
      <c r="D944" s="118"/>
      <c r="E944" s="278" t="s">
        <v>162</v>
      </c>
      <c r="F944" s="278"/>
      <c r="G944" s="278"/>
      <c r="H944" s="118"/>
    </row>
    <row r="945" spans="1:8" x14ac:dyDescent="0.25">
      <c r="A945" s="118"/>
      <c r="B945" s="118"/>
      <c r="C945" s="118"/>
      <c r="D945" s="118"/>
      <c r="E945" s="118"/>
      <c r="F945" s="118"/>
      <c r="G945" s="118"/>
      <c r="H945" s="118"/>
    </row>
    <row r="946" spans="1:8" x14ac:dyDescent="0.25">
      <c r="A946" s="118" t="s">
        <v>163</v>
      </c>
      <c r="B946" s="118" t="s">
        <v>138</v>
      </c>
      <c r="C946" s="118"/>
      <c r="D946" s="112"/>
      <c r="E946" s="118"/>
      <c r="F946" s="279"/>
      <c r="G946" s="279"/>
      <c r="H946" s="279"/>
    </row>
    <row r="947" spans="1:8" x14ac:dyDescent="0.25">
      <c r="A947" s="118"/>
      <c r="B947" s="118"/>
      <c r="C947" s="118"/>
      <c r="D947" s="118"/>
      <c r="E947" s="118"/>
      <c r="F947" s="278" t="s">
        <v>164</v>
      </c>
      <c r="G947" s="278"/>
      <c r="H947" s="278"/>
    </row>
    <row r="948" spans="1:8" x14ac:dyDescent="0.25">
      <c r="A948" s="118"/>
      <c r="B948" s="118"/>
      <c r="C948" s="118"/>
      <c r="D948" s="118"/>
      <c r="E948" s="118"/>
      <c r="F948" s="118"/>
      <c r="G948" s="118"/>
      <c r="H948" s="118"/>
    </row>
    <row r="949" spans="1:8" x14ac:dyDescent="0.25">
      <c r="A949" s="118" t="s">
        <v>165</v>
      </c>
      <c r="B949" s="276" t="s">
        <v>166</v>
      </c>
      <c r="C949" s="276"/>
      <c r="D949" s="280" t="s">
        <v>180</v>
      </c>
      <c r="E949" s="280"/>
      <c r="F949" s="286">
        <f>Заявка!AK135</f>
        <v>0</v>
      </c>
      <c r="G949" s="286"/>
      <c r="H949" s="286"/>
    </row>
    <row r="950" spans="1:8" x14ac:dyDescent="0.25">
      <c r="A950" s="118"/>
      <c r="B950" s="118"/>
      <c r="C950" s="118"/>
      <c r="D950" s="109"/>
      <c r="F950" s="281" t="s">
        <v>179</v>
      </c>
      <c r="G950" s="281"/>
      <c r="H950" s="281"/>
    </row>
    <row r="951" spans="1:8" x14ac:dyDescent="0.25">
      <c r="A951" s="118"/>
      <c r="B951" s="118"/>
      <c r="C951" s="118"/>
      <c r="D951" s="118"/>
      <c r="E951" s="118"/>
      <c r="F951" s="118"/>
      <c r="G951" s="118"/>
      <c r="H951" s="118"/>
    </row>
    <row r="952" spans="1:8" x14ac:dyDescent="0.25">
      <c r="A952" s="118" t="s">
        <v>167</v>
      </c>
      <c r="B952" s="275" t="s">
        <v>168</v>
      </c>
      <c r="C952" s="275"/>
      <c r="D952" s="275"/>
      <c r="E952" s="121"/>
      <c r="F952" s="118" t="s">
        <v>169</v>
      </c>
      <c r="G952" s="118"/>
      <c r="H952" s="118"/>
    </row>
    <row r="953" spans="1:8" x14ac:dyDescent="0.25">
      <c r="A953" s="118"/>
      <c r="B953" s="118"/>
      <c r="C953" s="118"/>
      <c r="D953" s="118"/>
      <c r="E953" s="118"/>
      <c r="F953" s="118"/>
      <c r="G953" s="118"/>
      <c r="H953" s="118"/>
    </row>
    <row r="954" spans="1:8" x14ac:dyDescent="0.25">
      <c r="A954" s="118" t="s">
        <v>170</v>
      </c>
      <c r="B954" s="276" t="s">
        <v>171</v>
      </c>
      <c r="C954" s="276"/>
      <c r="D954" s="276"/>
      <c r="E954" s="276"/>
      <c r="F954" s="276"/>
      <c r="G954" s="276"/>
      <c r="H954" s="121"/>
    </row>
    <row r="955" spans="1:8" x14ac:dyDescent="0.25">
      <c r="A955" s="118"/>
      <c r="B955" s="118"/>
      <c r="C955" s="118"/>
      <c r="D955" s="118"/>
      <c r="E955" s="118"/>
      <c r="F955" s="118"/>
      <c r="G955" s="118"/>
      <c r="H955" s="119" t="s">
        <v>172</v>
      </c>
    </row>
    <row r="956" spans="1:8" x14ac:dyDescent="0.25">
      <c r="A956" s="118"/>
      <c r="B956" s="118"/>
      <c r="C956" s="118"/>
      <c r="D956" s="118"/>
      <c r="E956" s="118"/>
      <c r="F956" s="118"/>
      <c r="G956" s="118"/>
      <c r="H956" s="118"/>
    </row>
    <row r="957" spans="1:8" x14ac:dyDescent="0.25">
      <c r="A957" s="118" t="s">
        <v>173</v>
      </c>
      <c r="B957" s="275" t="s">
        <v>174</v>
      </c>
      <c r="C957" s="275"/>
      <c r="D957" s="277"/>
      <c r="E957" s="277"/>
      <c r="F957" s="118"/>
      <c r="G957" s="277"/>
      <c r="H957" s="277"/>
    </row>
    <row r="958" spans="1:8" x14ac:dyDescent="0.25">
      <c r="A958" s="118"/>
      <c r="B958" s="118"/>
      <c r="C958" s="118"/>
      <c r="D958" s="118"/>
      <c r="E958" s="118"/>
      <c r="F958" s="118"/>
      <c r="G958" s="278" t="s">
        <v>175</v>
      </c>
      <c r="H958" s="278"/>
    </row>
    <row r="959" spans="1:8" x14ac:dyDescent="0.25">
      <c r="A959" s="118"/>
      <c r="B959" s="118"/>
      <c r="C959" s="118"/>
      <c r="D959" s="118"/>
      <c r="E959" s="118"/>
      <c r="F959" s="118"/>
      <c r="G959" s="118"/>
      <c r="H959" s="118"/>
    </row>
    <row r="960" spans="1:8" x14ac:dyDescent="0.25">
      <c r="A960" s="118"/>
      <c r="B960" s="118" t="s">
        <v>176</v>
      </c>
      <c r="C960" s="118" t="s">
        <v>177</v>
      </c>
      <c r="D960" s="118"/>
      <c r="E960" s="118"/>
      <c r="F960" s="118"/>
      <c r="G960" s="118"/>
      <c r="H960" s="118"/>
    </row>
    <row r="963" spans="1:8" x14ac:dyDescent="0.25">
      <c r="A963" s="282" t="s">
        <v>178</v>
      </c>
      <c r="B963" s="282"/>
      <c r="C963" s="282"/>
      <c r="D963" s="282"/>
      <c r="E963" s="282"/>
      <c r="F963" s="282"/>
      <c r="G963" s="282"/>
      <c r="H963" s="282"/>
    </row>
    <row r="964" spans="1:8" x14ac:dyDescent="0.25">
      <c r="A964" s="283" t="str">
        <f>Заявка!A2</f>
        <v>Всероссийские соревнования по всестилевому каратэ</v>
      </c>
      <c r="B964" s="283"/>
      <c r="C964" s="283"/>
      <c r="D964" s="283"/>
      <c r="E964" s="283"/>
      <c r="F964" s="283"/>
      <c r="G964" s="283"/>
      <c r="H964" s="283"/>
    </row>
    <row r="965" spans="1:8" x14ac:dyDescent="0.25">
      <c r="A965" s="276"/>
      <c r="B965" s="276"/>
      <c r="C965" s="276"/>
      <c r="D965" s="276"/>
      <c r="E965" s="276"/>
      <c r="F965" s="276"/>
      <c r="G965" s="276"/>
      <c r="H965" s="118"/>
    </row>
    <row r="966" spans="1:8" x14ac:dyDescent="0.25">
      <c r="A966" s="118" t="s">
        <v>157</v>
      </c>
      <c r="B966" s="284">
        <f>Заявка!B48</f>
        <v>0</v>
      </c>
      <c r="C966" s="284"/>
      <c r="D966" s="279">
        <f>Заявка!F48</f>
        <v>0</v>
      </c>
      <c r="E966" s="279"/>
      <c r="F966" s="285">
        <f>Заявка!J48</f>
        <v>0</v>
      </c>
      <c r="G966" s="285"/>
      <c r="H966" s="285"/>
    </row>
    <row r="967" spans="1:8" x14ac:dyDescent="0.25">
      <c r="A967" s="118"/>
      <c r="B967" s="278" t="s">
        <v>158</v>
      </c>
      <c r="C967" s="278"/>
      <c r="D967" s="278"/>
      <c r="E967" s="278"/>
      <c r="F967" s="278"/>
      <c r="G967" s="278"/>
      <c r="H967" s="278"/>
    </row>
    <row r="968" spans="1:8" x14ac:dyDescent="0.25">
      <c r="A968" s="118"/>
      <c r="B968" s="118"/>
      <c r="C968" s="118"/>
      <c r="D968" s="118"/>
      <c r="E968" s="118"/>
      <c r="F968" s="118"/>
      <c r="G968" s="118"/>
      <c r="H968" s="118"/>
    </row>
    <row r="969" spans="1:8" x14ac:dyDescent="0.25">
      <c r="A969" s="118" t="s">
        <v>159</v>
      </c>
      <c r="B969" s="279">
        <f>Заявка!R4</f>
        <v>0</v>
      </c>
      <c r="C969" s="279"/>
      <c r="D969" s="120" t="s">
        <v>160</v>
      </c>
      <c r="E969" s="112">
        <f>Заявка!O48</f>
        <v>0</v>
      </c>
      <c r="F969" s="115">
        <f>Заявка!P48</f>
        <v>0</v>
      </c>
      <c r="G969" s="116">
        <f>Заявка!Q48</f>
        <v>0</v>
      </c>
      <c r="H969" s="118"/>
    </row>
    <row r="970" spans="1:8" x14ac:dyDescent="0.25">
      <c r="A970" s="118"/>
      <c r="B970" s="278" t="s">
        <v>161</v>
      </c>
      <c r="C970" s="278"/>
      <c r="D970" s="118"/>
      <c r="E970" s="278" t="s">
        <v>162</v>
      </c>
      <c r="F970" s="278"/>
      <c r="G970" s="278"/>
      <c r="H970" s="118"/>
    </row>
    <row r="971" spans="1:8" x14ac:dyDescent="0.25">
      <c r="A971" s="118"/>
      <c r="B971" s="118"/>
      <c r="C971" s="118"/>
      <c r="D971" s="118"/>
      <c r="E971" s="118"/>
      <c r="F971" s="118"/>
      <c r="G971" s="118"/>
      <c r="H971" s="118"/>
    </row>
    <row r="972" spans="1:8" x14ac:dyDescent="0.25">
      <c r="A972" s="118" t="s">
        <v>163</v>
      </c>
      <c r="B972" s="118" t="s">
        <v>138</v>
      </c>
      <c r="C972" s="118"/>
      <c r="D972" s="112"/>
      <c r="E972" s="118"/>
      <c r="F972" s="279"/>
      <c r="G972" s="279"/>
      <c r="H972" s="279"/>
    </row>
    <row r="973" spans="1:8" x14ac:dyDescent="0.25">
      <c r="A973" s="118"/>
      <c r="B973" s="118"/>
      <c r="C973" s="118"/>
      <c r="D973" s="118"/>
      <c r="E973" s="118"/>
      <c r="F973" s="278" t="s">
        <v>164</v>
      </c>
      <c r="G973" s="278"/>
      <c r="H973" s="278"/>
    </row>
    <row r="974" spans="1:8" x14ac:dyDescent="0.25">
      <c r="A974" s="118"/>
      <c r="B974" s="118"/>
      <c r="C974" s="118"/>
      <c r="D974" s="118"/>
      <c r="E974" s="118"/>
      <c r="F974" s="118"/>
      <c r="G974" s="118"/>
      <c r="H974" s="118"/>
    </row>
    <row r="975" spans="1:8" x14ac:dyDescent="0.25">
      <c r="A975" s="118" t="s">
        <v>165</v>
      </c>
      <c r="B975" s="276" t="s">
        <v>166</v>
      </c>
      <c r="C975" s="276"/>
      <c r="D975" s="280" t="s">
        <v>180</v>
      </c>
      <c r="E975" s="280"/>
      <c r="F975" s="286">
        <f>Заявка!AK135</f>
        <v>0</v>
      </c>
      <c r="G975" s="286"/>
      <c r="H975" s="286"/>
    </row>
    <row r="976" spans="1:8" x14ac:dyDescent="0.25">
      <c r="A976" s="118"/>
      <c r="B976" s="118"/>
      <c r="C976" s="118"/>
      <c r="D976" s="109"/>
      <c r="F976" s="281" t="s">
        <v>179</v>
      </c>
      <c r="G976" s="281"/>
      <c r="H976" s="281"/>
    </row>
    <row r="977" spans="1:8" x14ac:dyDescent="0.25">
      <c r="A977" s="118"/>
      <c r="B977" s="118"/>
      <c r="C977" s="118"/>
      <c r="D977" s="118"/>
      <c r="E977" s="118"/>
      <c r="F977" s="118"/>
      <c r="G977" s="118"/>
      <c r="H977" s="118"/>
    </row>
    <row r="978" spans="1:8" x14ac:dyDescent="0.25">
      <c r="A978" s="118" t="s">
        <v>167</v>
      </c>
      <c r="B978" s="275" t="s">
        <v>168</v>
      </c>
      <c r="C978" s="275"/>
      <c r="D978" s="275"/>
      <c r="E978" s="121"/>
      <c r="F978" s="118" t="s">
        <v>169</v>
      </c>
      <c r="G978" s="118"/>
      <c r="H978" s="118"/>
    </row>
    <row r="979" spans="1:8" x14ac:dyDescent="0.25">
      <c r="A979" s="118"/>
      <c r="B979" s="118"/>
      <c r="C979" s="118"/>
      <c r="D979" s="118"/>
      <c r="E979" s="118"/>
      <c r="F979" s="118"/>
      <c r="G979" s="118"/>
      <c r="H979" s="118"/>
    </row>
    <row r="980" spans="1:8" x14ac:dyDescent="0.25">
      <c r="A980" s="118" t="s">
        <v>170</v>
      </c>
      <c r="B980" s="276" t="s">
        <v>171</v>
      </c>
      <c r="C980" s="276"/>
      <c r="D980" s="276"/>
      <c r="E980" s="276"/>
      <c r="F980" s="276"/>
      <c r="G980" s="276"/>
      <c r="H980" s="121"/>
    </row>
    <row r="981" spans="1:8" x14ac:dyDescent="0.25">
      <c r="A981" s="118"/>
      <c r="B981" s="118"/>
      <c r="C981" s="118"/>
      <c r="D981" s="118"/>
      <c r="E981" s="118"/>
      <c r="F981" s="118"/>
      <c r="G981" s="118"/>
      <c r="H981" s="119" t="s">
        <v>172</v>
      </c>
    </row>
    <row r="982" spans="1:8" x14ac:dyDescent="0.25">
      <c r="A982" s="118"/>
      <c r="B982" s="118"/>
      <c r="C982" s="118"/>
      <c r="D982" s="118"/>
      <c r="E982" s="118"/>
      <c r="F982" s="118"/>
      <c r="G982" s="118"/>
      <c r="H982" s="118"/>
    </row>
    <row r="983" spans="1:8" x14ac:dyDescent="0.25">
      <c r="A983" s="118" t="s">
        <v>173</v>
      </c>
      <c r="B983" s="275" t="s">
        <v>174</v>
      </c>
      <c r="C983" s="275"/>
      <c r="D983" s="277"/>
      <c r="E983" s="277"/>
      <c r="F983" s="118"/>
      <c r="G983" s="277"/>
      <c r="H983" s="277"/>
    </row>
    <row r="984" spans="1:8" x14ac:dyDescent="0.25">
      <c r="A984" s="118"/>
      <c r="B984" s="118"/>
      <c r="C984" s="118"/>
      <c r="D984" s="118"/>
      <c r="E984" s="118"/>
      <c r="F984" s="118"/>
      <c r="G984" s="278" t="s">
        <v>175</v>
      </c>
      <c r="H984" s="278"/>
    </row>
    <row r="985" spans="1:8" x14ac:dyDescent="0.25">
      <c r="A985" s="118"/>
      <c r="B985" s="118"/>
      <c r="C985" s="118"/>
      <c r="D985" s="118"/>
      <c r="E985" s="118"/>
      <c r="F985" s="118"/>
      <c r="G985" s="118"/>
      <c r="H985" s="118"/>
    </row>
    <row r="986" spans="1:8" x14ac:dyDescent="0.25">
      <c r="A986" s="118"/>
      <c r="B986" s="118" t="s">
        <v>176</v>
      </c>
      <c r="C986" s="118" t="s">
        <v>177</v>
      </c>
      <c r="D986" s="118"/>
      <c r="E986" s="118"/>
      <c r="F986" s="118"/>
      <c r="G986" s="118"/>
      <c r="H986" s="118"/>
    </row>
    <row r="989" spans="1:8" x14ac:dyDescent="0.25">
      <c r="A989" s="282" t="s">
        <v>178</v>
      </c>
      <c r="B989" s="282"/>
      <c r="C989" s="282"/>
      <c r="D989" s="282"/>
      <c r="E989" s="282"/>
      <c r="F989" s="282"/>
      <c r="G989" s="282"/>
      <c r="H989" s="282"/>
    </row>
    <row r="990" spans="1:8" x14ac:dyDescent="0.25">
      <c r="A990" s="283" t="str">
        <f>Заявка!A2</f>
        <v>Всероссийские соревнования по всестилевому каратэ</v>
      </c>
      <c r="B990" s="283"/>
      <c r="C990" s="283"/>
      <c r="D990" s="283"/>
      <c r="E990" s="283"/>
      <c r="F990" s="283"/>
      <c r="G990" s="283"/>
      <c r="H990" s="283"/>
    </row>
    <row r="991" spans="1:8" x14ac:dyDescent="0.25">
      <c r="A991" s="276"/>
      <c r="B991" s="276"/>
      <c r="C991" s="276"/>
      <c r="D991" s="276"/>
      <c r="E991" s="276"/>
      <c r="F991" s="276"/>
      <c r="G991" s="276"/>
      <c r="H991" s="118"/>
    </row>
    <row r="992" spans="1:8" x14ac:dyDescent="0.25">
      <c r="A992" s="118" t="s">
        <v>157</v>
      </c>
      <c r="B992" s="284">
        <f>Заявка!B49</f>
        <v>0</v>
      </c>
      <c r="C992" s="284"/>
      <c r="D992" s="279">
        <f>Заявка!F49</f>
        <v>0</v>
      </c>
      <c r="E992" s="279"/>
      <c r="F992" s="285">
        <f>Заявка!J49</f>
        <v>0</v>
      </c>
      <c r="G992" s="285"/>
      <c r="H992" s="285"/>
    </row>
    <row r="993" spans="1:8" x14ac:dyDescent="0.25">
      <c r="A993" s="118"/>
      <c r="B993" s="278" t="s">
        <v>158</v>
      </c>
      <c r="C993" s="278"/>
      <c r="D993" s="278"/>
      <c r="E993" s="278"/>
      <c r="F993" s="278"/>
      <c r="G993" s="278"/>
      <c r="H993" s="278"/>
    </row>
    <row r="994" spans="1:8" x14ac:dyDescent="0.25">
      <c r="A994" s="118"/>
      <c r="B994" s="118"/>
      <c r="C994" s="118"/>
      <c r="D994" s="118"/>
      <c r="E994" s="118"/>
      <c r="F994" s="118"/>
      <c r="G994" s="118"/>
      <c r="H994" s="118"/>
    </row>
    <row r="995" spans="1:8" x14ac:dyDescent="0.25">
      <c r="A995" s="118" t="s">
        <v>159</v>
      </c>
      <c r="B995" s="279">
        <f>Заявка!R4</f>
        <v>0</v>
      </c>
      <c r="C995" s="279"/>
      <c r="D995" s="120" t="s">
        <v>160</v>
      </c>
      <c r="E995" s="112">
        <f>Заявка!O49</f>
        <v>0</v>
      </c>
      <c r="F995" s="115">
        <f>Заявка!P49</f>
        <v>0</v>
      </c>
      <c r="G995" s="116">
        <f>Заявка!Q49</f>
        <v>0</v>
      </c>
      <c r="H995" s="118"/>
    </row>
    <row r="996" spans="1:8" x14ac:dyDescent="0.25">
      <c r="A996" s="118"/>
      <c r="B996" s="278" t="s">
        <v>161</v>
      </c>
      <c r="C996" s="278"/>
      <c r="D996" s="118"/>
      <c r="E996" s="278" t="s">
        <v>162</v>
      </c>
      <c r="F996" s="278"/>
      <c r="G996" s="278"/>
      <c r="H996" s="118"/>
    </row>
    <row r="997" spans="1:8" x14ac:dyDescent="0.25">
      <c r="A997" s="118"/>
      <c r="B997" s="118"/>
      <c r="C997" s="118"/>
      <c r="D997" s="118"/>
      <c r="E997" s="118"/>
      <c r="F997" s="118"/>
      <c r="G997" s="118"/>
      <c r="H997" s="118"/>
    </row>
    <row r="998" spans="1:8" x14ac:dyDescent="0.25">
      <c r="A998" s="118" t="s">
        <v>163</v>
      </c>
      <c r="B998" s="118" t="s">
        <v>138</v>
      </c>
      <c r="C998" s="118"/>
      <c r="D998" s="112"/>
      <c r="E998" s="118"/>
      <c r="F998" s="279"/>
      <c r="G998" s="279"/>
      <c r="H998" s="279"/>
    </row>
    <row r="999" spans="1:8" x14ac:dyDescent="0.25">
      <c r="A999" s="118"/>
      <c r="B999" s="118"/>
      <c r="C999" s="118"/>
      <c r="D999" s="118"/>
      <c r="E999" s="118"/>
      <c r="F999" s="278" t="s">
        <v>164</v>
      </c>
      <c r="G999" s="278"/>
      <c r="H999" s="278"/>
    </row>
    <row r="1000" spans="1:8" x14ac:dyDescent="0.25">
      <c r="A1000" s="118"/>
      <c r="B1000" s="118"/>
      <c r="C1000" s="118"/>
      <c r="D1000" s="118"/>
      <c r="E1000" s="118"/>
      <c r="F1000" s="118"/>
      <c r="G1000" s="118"/>
      <c r="H1000" s="118"/>
    </row>
    <row r="1001" spans="1:8" x14ac:dyDescent="0.25">
      <c r="A1001" s="118" t="s">
        <v>165</v>
      </c>
      <c r="B1001" s="276" t="s">
        <v>166</v>
      </c>
      <c r="C1001" s="276"/>
      <c r="D1001" s="280" t="s">
        <v>180</v>
      </c>
      <c r="E1001" s="280"/>
      <c r="F1001" s="286">
        <f>Заявка!AK135</f>
        <v>0</v>
      </c>
      <c r="G1001" s="286"/>
      <c r="H1001" s="286"/>
    </row>
    <row r="1002" spans="1:8" x14ac:dyDescent="0.25">
      <c r="A1002" s="118"/>
      <c r="B1002" s="118"/>
      <c r="C1002" s="118"/>
      <c r="D1002" s="109"/>
      <c r="F1002" s="281" t="s">
        <v>179</v>
      </c>
      <c r="G1002" s="281"/>
      <c r="H1002" s="281"/>
    </row>
    <row r="1003" spans="1:8" x14ac:dyDescent="0.25">
      <c r="A1003" s="118"/>
      <c r="B1003" s="118"/>
      <c r="C1003" s="118"/>
      <c r="D1003" s="118"/>
      <c r="E1003" s="118"/>
      <c r="F1003" s="118"/>
      <c r="G1003" s="118"/>
      <c r="H1003" s="118"/>
    </row>
    <row r="1004" spans="1:8" x14ac:dyDescent="0.25">
      <c r="A1004" s="118" t="s">
        <v>167</v>
      </c>
      <c r="B1004" s="275" t="s">
        <v>168</v>
      </c>
      <c r="C1004" s="275"/>
      <c r="D1004" s="275"/>
      <c r="E1004" s="121"/>
      <c r="F1004" s="118" t="s">
        <v>169</v>
      </c>
      <c r="G1004" s="118"/>
      <c r="H1004" s="118"/>
    </row>
    <row r="1005" spans="1:8" x14ac:dyDescent="0.25">
      <c r="A1005" s="118"/>
      <c r="B1005" s="118"/>
      <c r="C1005" s="118"/>
      <c r="D1005" s="118"/>
      <c r="E1005" s="118"/>
      <c r="F1005" s="118"/>
      <c r="G1005" s="118"/>
      <c r="H1005" s="118"/>
    </row>
    <row r="1006" spans="1:8" x14ac:dyDescent="0.25">
      <c r="A1006" s="118" t="s">
        <v>170</v>
      </c>
      <c r="B1006" s="276" t="s">
        <v>171</v>
      </c>
      <c r="C1006" s="276"/>
      <c r="D1006" s="276"/>
      <c r="E1006" s="276"/>
      <c r="F1006" s="276"/>
      <c r="G1006" s="276"/>
      <c r="H1006" s="121"/>
    </row>
    <row r="1007" spans="1:8" x14ac:dyDescent="0.25">
      <c r="A1007" s="118"/>
      <c r="B1007" s="118"/>
      <c r="C1007" s="118"/>
      <c r="D1007" s="118"/>
      <c r="E1007" s="118"/>
      <c r="F1007" s="118"/>
      <c r="G1007" s="118"/>
      <c r="H1007" s="119" t="s">
        <v>172</v>
      </c>
    </row>
    <row r="1008" spans="1:8" x14ac:dyDescent="0.25">
      <c r="A1008" s="118"/>
      <c r="B1008" s="118"/>
      <c r="C1008" s="118"/>
      <c r="D1008" s="118"/>
      <c r="E1008" s="118"/>
      <c r="F1008" s="118"/>
      <c r="G1008" s="118"/>
      <c r="H1008" s="118"/>
    </row>
    <row r="1009" spans="1:8" x14ac:dyDescent="0.25">
      <c r="A1009" s="118" t="s">
        <v>173</v>
      </c>
      <c r="B1009" s="275" t="s">
        <v>174</v>
      </c>
      <c r="C1009" s="275"/>
      <c r="D1009" s="277"/>
      <c r="E1009" s="277"/>
      <c r="F1009" s="118"/>
      <c r="G1009" s="277"/>
      <c r="H1009" s="277"/>
    </row>
    <row r="1010" spans="1:8" x14ac:dyDescent="0.25">
      <c r="A1010" s="118"/>
      <c r="B1010" s="118"/>
      <c r="C1010" s="118"/>
      <c r="D1010" s="118"/>
      <c r="E1010" s="118"/>
      <c r="F1010" s="118"/>
      <c r="G1010" s="278" t="s">
        <v>175</v>
      </c>
      <c r="H1010" s="278"/>
    </row>
    <row r="1011" spans="1:8" x14ac:dyDescent="0.25">
      <c r="A1011" s="118"/>
      <c r="B1011" s="118"/>
      <c r="C1011" s="118"/>
      <c r="D1011" s="118"/>
      <c r="E1011" s="118"/>
      <c r="F1011" s="118"/>
      <c r="G1011" s="118"/>
      <c r="H1011" s="118"/>
    </row>
    <row r="1012" spans="1:8" x14ac:dyDescent="0.25">
      <c r="A1012" s="118"/>
      <c r="B1012" s="118" t="s">
        <v>176</v>
      </c>
      <c r="C1012" s="118" t="s">
        <v>177</v>
      </c>
      <c r="D1012" s="118"/>
      <c r="E1012" s="118"/>
      <c r="F1012" s="118"/>
      <c r="G1012" s="118"/>
      <c r="H1012" s="118"/>
    </row>
    <row r="1015" spans="1:8" x14ac:dyDescent="0.25">
      <c r="A1015" s="282" t="s">
        <v>178</v>
      </c>
      <c r="B1015" s="282"/>
      <c r="C1015" s="282"/>
      <c r="D1015" s="282"/>
      <c r="E1015" s="282"/>
      <c r="F1015" s="282"/>
      <c r="G1015" s="282"/>
      <c r="H1015" s="282"/>
    </row>
    <row r="1016" spans="1:8" x14ac:dyDescent="0.25">
      <c r="A1016" s="283" t="str">
        <f>Заявка!A2</f>
        <v>Всероссийские соревнования по всестилевому каратэ</v>
      </c>
      <c r="B1016" s="283"/>
      <c r="C1016" s="283"/>
      <c r="D1016" s="283"/>
      <c r="E1016" s="283"/>
      <c r="F1016" s="283"/>
      <c r="G1016" s="283"/>
      <c r="H1016" s="283"/>
    </row>
    <row r="1017" spans="1:8" x14ac:dyDescent="0.25">
      <c r="A1017" s="276"/>
      <c r="B1017" s="276"/>
      <c r="C1017" s="276"/>
      <c r="D1017" s="276"/>
      <c r="E1017" s="276"/>
      <c r="F1017" s="276"/>
      <c r="G1017" s="276"/>
      <c r="H1017" s="118"/>
    </row>
    <row r="1018" spans="1:8" x14ac:dyDescent="0.25">
      <c r="A1018" s="118" t="s">
        <v>157</v>
      </c>
      <c r="B1018" s="284">
        <f>Заявка!B50</f>
        <v>0</v>
      </c>
      <c r="C1018" s="284"/>
      <c r="D1018" s="279">
        <f>Заявка!F50</f>
        <v>0</v>
      </c>
      <c r="E1018" s="279"/>
      <c r="F1018" s="285">
        <f>Заявка!J50</f>
        <v>0</v>
      </c>
      <c r="G1018" s="285"/>
      <c r="H1018" s="285"/>
    </row>
    <row r="1019" spans="1:8" x14ac:dyDescent="0.25">
      <c r="A1019" s="118"/>
      <c r="B1019" s="278" t="s">
        <v>158</v>
      </c>
      <c r="C1019" s="278"/>
      <c r="D1019" s="278"/>
      <c r="E1019" s="278"/>
      <c r="F1019" s="278"/>
      <c r="G1019" s="278"/>
      <c r="H1019" s="278"/>
    </row>
    <row r="1020" spans="1:8" x14ac:dyDescent="0.25">
      <c r="A1020" s="118"/>
      <c r="B1020" s="118"/>
      <c r="C1020" s="118"/>
      <c r="D1020" s="118"/>
      <c r="E1020" s="118"/>
      <c r="F1020" s="118"/>
      <c r="G1020" s="118"/>
      <c r="H1020" s="118"/>
    </row>
    <row r="1021" spans="1:8" x14ac:dyDescent="0.25">
      <c r="A1021" s="118" t="s">
        <v>159</v>
      </c>
      <c r="B1021" s="279">
        <f>Заявка!R4</f>
        <v>0</v>
      </c>
      <c r="C1021" s="279"/>
      <c r="D1021" s="120" t="s">
        <v>160</v>
      </c>
      <c r="E1021" s="112">
        <f>Заявка!O50</f>
        <v>0</v>
      </c>
      <c r="F1021" s="115">
        <f>Заявка!P50</f>
        <v>0</v>
      </c>
      <c r="G1021" s="116">
        <f>Заявка!Q50</f>
        <v>0</v>
      </c>
      <c r="H1021" s="118"/>
    </row>
    <row r="1022" spans="1:8" x14ac:dyDescent="0.25">
      <c r="A1022" s="118"/>
      <c r="B1022" s="278" t="s">
        <v>161</v>
      </c>
      <c r="C1022" s="278"/>
      <c r="D1022" s="118"/>
      <c r="E1022" s="278" t="s">
        <v>162</v>
      </c>
      <c r="F1022" s="278"/>
      <c r="G1022" s="278"/>
      <c r="H1022" s="118"/>
    </row>
    <row r="1023" spans="1:8" x14ac:dyDescent="0.25">
      <c r="A1023" s="118"/>
      <c r="B1023" s="118"/>
      <c r="C1023" s="118"/>
      <c r="D1023" s="118"/>
      <c r="E1023" s="118"/>
      <c r="F1023" s="118"/>
      <c r="G1023" s="118"/>
      <c r="H1023" s="118"/>
    </row>
    <row r="1024" spans="1:8" x14ac:dyDescent="0.25">
      <c r="A1024" s="118" t="s">
        <v>163</v>
      </c>
      <c r="B1024" s="118" t="s">
        <v>138</v>
      </c>
      <c r="C1024" s="118"/>
      <c r="D1024" s="112"/>
      <c r="E1024" s="118"/>
      <c r="F1024" s="279"/>
      <c r="G1024" s="279"/>
      <c r="H1024" s="279"/>
    </row>
    <row r="1025" spans="1:8" x14ac:dyDescent="0.25">
      <c r="A1025" s="118"/>
      <c r="B1025" s="118"/>
      <c r="C1025" s="118"/>
      <c r="D1025" s="118"/>
      <c r="E1025" s="118"/>
      <c r="F1025" s="278" t="s">
        <v>164</v>
      </c>
      <c r="G1025" s="278"/>
      <c r="H1025" s="278"/>
    </row>
    <row r="1026" spans="1:8" x14ac:dyDescent="0.25">
      <c r="A1026" s="118"/>
      <c r="B1026" s="118"/>
      <c r="C1026" s="118"/>
      <c r="D1026" s="118"/>
      <c r="E1026" s="118"/>
      <c r="F1026" s="118"/>
      <c r="G1026" s="118"/>
      <c r="H1026" s="118"/>
    </row>
    <row r="1027" spans="1:8" x14ac:dyDescent="0.25">
      <c r="A1027" s="118" t="s">
        <v>165</v>
      </c>
      <c r="B1027" s="276" t="s">
        <v>166</v>
      </c>
      <c r="C1027" s="276"/>
      <c r="D1027" s="280" t="s">
        <v>180</v>
      </c>
      <c r="E1027" s="280"/>
      <c r="F1027" s="286">
        <f>Заявка!AK135</f>
        <v>0</v>
      </c>
      <c r="G1027" s="286"/>
      <c r="H1027" s="286"/>
    </row>
    <row r="1028" spans="1:8" x14ac:dyDescent="0.25">
      <c r="A1028" s="118"/>
      <c r="B1028" s="118"/>
      <c r="C1028" s="118"/>
      <c r="D1028" s="109"/>
      <c r="F1028" s="281" t="s">
        <v>179</v>
      </c>
      <c r="G1028" s="281"/>
      <c r="H1028" s="281"/>
    </row>
    <row r="1029" spans="1:8" x14ac:dyDescent="0.25">
      <c r="A1029" s="118"/>
      <c r="B1029" s="118"/>
      <c r="C1029" s="118"/>
      <c r="D1029" s="118"/>
      <c r="E1029" s="118"/>
      <c r="F1029" s="118"/>
      <c r="G1029" s="118"/>
      <c r="H1029" s="118"/>
    </row>
    <row r="1030" spans="1:8" x14ac:dyDescent="0.25">
      <c r="A1030" s="118" t="s">
        <v>167</v>
      </c>
      <c r="B1030" s="275" t="s">
        <v>168</v>
      </c>
      <c r="C1030" s="275"/>
      <c r="D1030" s="275"/>
      <c r="E1030" s="121"/>
      <c r="F1030" s="118" t="s">
        <v>169</v>
      </c>
      <c r="G1030" s="118"/>
      <c r="H1030" s="118"/>
    </row>
    <row r="1031" spans="1:8" x14ac:dyDescent="0.25">
      <c r="A1031" s="118"/>
      <c r="B1031" s="118"/>
      <c r="C1031" s="118"/>
      <c r="D1031" s="118"/>
      <c r="E1031" s="118"/>
      <c r="F1031" s="118"/>
      <c r="G1031" s="118"/>
      <c r="H1031" s="118"/>
    </row>
    <row r="1032" spans="1:8" x14ac:dyDescent="0.25">
      <c r="A1032" s="118" t="s">
        <v>170</v>
      </c>
      <c r="B1032" s="276" t="s">
        <v>171</v>
      </c>
      <c r="C1032" s="276"/>
      <c r="D1032" s="276"/>
      <c r="E1032" s="276"/>
      <c r="F1032" s="276"/>
      <c r="G1032" s="276"/>
      <c r="H1032" s="121"/>
    </row>
    <row r="1033" spans="1:8" x14ac:dyDescent="0.25">
      <c r="A1033" s="118"/>
      <c r="B1033" s="118"/>
      <c r="C1033" s="118"/>
      <c r="D1033" s="118"/>
      <c r="E1033" s="118"/>
      <c r="F1033" s="118"/>
      <c r="G1033" s="118"/>
      <c r="H1033" s="119" t="s">
        <v>172</v>
      </c>
    </row>
    <row r="1034" spans="1:8" x14ac:dyDescent="0.25">
      <c r="A1034" s="118"/>
      <c r="B1034" s="118"/>
      <c r="C1034" s="118"/>
      <c r="D1034" s="118"/>
      <c r="E1034" s="118"/>
      <c r="F1034" s="118"/>
      <c r="G1034" s="118"/>
      <c r="H1034" s="118"/>
    </row>
    <row r="1035" spans="1:8" x14ac:dyDescent="0.25">
      <c r="A1035" s="118" t="s">
        <v>173</v>
      </c>
      <c r="B1035" s="275" t="s">
        <v>174</v>
      </c>
      <c r="C1035" s="275"/>
      <c r="D1035" s="277"/>
      <c r="E1035" s="277"/>
      <c r="F1035" s="118"/>
      <c r="G1035" s="277"/>
      <c r="H1035" s="277"/>
    </row>
    <row r="1036" spans="1:8" x14ac:dyDescent="0.25">
      <c r="A1036" s="118"/>
      <c r="B1036" s="118"/>
      <c r="C1036" s="118"/>
      <c r="D1036" s="118"/>
      <c r="E1036" s="118"/>
      <c r="F1036" s="118"/>
      <c r="G1036" s="278" t="s">
        <v>175</v>
      </c>
      <c r="H1036" s="278"/>
    </row>
    <row r="1037" spans="1:8" x14ac:dyDescent="0.25">
      <c r="A1037" s="118"/>
      <c r="B1037" s="118"/>
      <c r="C1037" s="118"/>
      <c r="D1037" s="118"/>
      <c r="E1037" s="118"/>
      <c r="F1037" s="118"/>
      <c r="G1037" s="118"/>
      <c r="H1037" s="118"/>
    </row>
    <row r="1038" spans="1:8" x14ac:dyDescent="0.25">
      <c r="A1038" s="118"/>
      <c r="B1038" s="118" t="s">
        <v>176</v>
      </c>
      <c r="C1038" s="118" t="s">
        <v>177</v>
      </c>
      <c r="D1038" s="118"/>
      <c r="E1038" s="118"/>
      <c r="F1038" s="118"/>
      <c r="G1038" s="118"/>
      <c r="H1038" s="118"/>
    </row>
    <row r="1041" spans="1:8" x14ac:dyDescent="0.25">
      <c r="A1041" s="282" t="s">
        <v>178</v>
      </c>
      <c r="B1041" s="282"/>
      <c r="C1041" s="282"/>
      <c r="D1041" s="282"/>
      <c r="E1041" s="282"/>
      <c r="F1041" s="282"/>
      <c r="G1041" s="282"/>
      <c r="H1041" s="282"/>
    </row>
    <row r="1042" spans="1:8" x14ac:dyDescent="0.25">
      <c r="A1042" s="283" t="str">
        <f>Заявка!A2</f>
        <v>Всероссийские соревнования по всестилевому каратэ</v>
      </c>
      <c r="B1042" s="283"/>
      <c r="C1042" s="283"/>
      <c r="D1042" s="283"/>
      <c r="E1042" s="283"/>
      <c r="F1042" s="283"/>
      <c r="G1042" s="283"/>
      <c r="H1042" s="283"/>
    </row>
    <row r="1043" spans="1:8" x14ac:dyDescent="0.25">
      <c r="A1043" s="276"/>
      <c r="B1043" s="276"/>
      <c r="C1043" s="276"/>
      <c r="D1043" s="276"/>
      <c r="E1043" s="276"/>
      <c r="F1043" s="276"/>
      <c r="G1043" s="276"/>
      <c r="H1043" s="118"/>
    </row>
    <row r="1044" spans="1:8" x14ac:dyDescent="0.25">
      <c r="A1044" s="118" t="s">
        <v>157</v>
      </c>
      <c r="B1044" s="284">
        <f>Заявка!B51</f>
        <v>0</v>
      </c>
      <c r="C1044" s="284"/>
      <c r="D1044" s="279">
        <f>Заявка!F51</f>
        <v>0</v>
      </c>
      <c r="E1044" s="279"/>
      <c r="F1044" s="285">
        <f>Заявка!J51</f>
        <v>0</v>
      </c>
      <c r="G1044" s="285"/>
      <c r="H1044" s="285"/>
    </row>
    <row r="1045" spans="1:8" x14ac:dyDescent="0.25">
      <c r="A1045" s="118"/>
      <c r="B1045" s="278" t="s">
        <v>158</v>
      </c>
      <c r="C1045" s="278"/>
      <c r="D1045" s="278"/>
      <c r="E1045" s="278"/>
      <c r="F1045" s="278"/>
      <c r="G1045" s="278"/>
      <c r="H1045" s="278"/>
    </row>
    <row r="1046" spans="1:8" x14ac:dyDescent="0.25">
      <c r="A1046" s="118"/>
      <c r="B1046" s="118"/>
      <c r="C1046" s="118"/>
      <c r="D1046" s="118"/>
      <c r="E1046" s="118"/>
      <c r="F1046" s="118"/>
      <c r="G1046" s="118"/>
      <c r="H1046" s="118"/>
    </row>
    <row r="1047" spans="1:8" x14ac:dyDescent="0.25">
      <c r="A1047" s="118" t="s">
        <v>159</v>
      </c>
      <c r="B1047" s="279">
        <f>Заявка!R4</f>
        <v>0</v>
      </c>
      <c r="C1047" s="279"/>
      <c r="D1047" s="120" t="s">
        <v>160</v>
      </c>
      <c r="E1047" s="112">
        <f>Заявка!O51</f>
        <v>0</v>
      </c>
      <c r="F1047" s="115">
        <f>Заявка!P51</f>
        <v>0</v>
      </c>
      <c r="G1047" s="116">
        <f>Заявка!Q51</f>
        <v>0</v>
      </c>
      <c r="H1047" s="118"/>
    </row>
    <row r="1048" spans="1:8" x14ac:dyDescent="0.25">
      <c r="A1048" s="118"/>
      <c r="B1048" s="278" t="s">
        <v>161</v>
      </c>
      <c r="C1048" s="278"/>
      <c r="D1048" s="118"/>
      <c r="E1048" s="278" t="s">
        <v>162</v>
      </c>
      <c r="F1048" s="278"/>
      <c r="G1048" s="278"/>
      <c r="H1048" s="118"/>
    </row>
    <row r="1049" spans="1:8" x14ac:dyDescent="0.25">
      <c r="A1049" s="118"/>
      <c r="B1049" s="118"/>
      <c r="C1049" s="118"/>
      <c r="D1049" s="118"/>
      <c r="E1049" s="118"/>
      <c r="F1049" s="118"/>
      <c r="G1049" s="118"/>
      <c r="H1049" s="118"/>
    </row>
    <row r="1050" spans="1:8" x14ac:dyDescent="0.25">
      <c r="A1050" s="118" t="s">
        <v>163</v>
      </c>
      <c r="B1050" s="118" t="s">
        <v>138</v>
      </c>
      <c r="C1050" s="118"/>
      <c r="D1050" s="112"/>
      <c r="E1050" s="118"/>
      <c r="F1050" s="279"/>
      <c r="G1050" s="279"/>
      <c r="H1050" s="279"/>
    </row>
    <row r="1051" spans="1:8" x14ac:dyDescent="0.25">
      <c r="A1051" s="118"/>
      <c r="B1051" s="118"/>
      <c r="C1051" s="118"/>
      <c r="D1051" s="118"/>
      <c r="E1051" s="118"/>
      <c r="F1051" s="278" t="s">
        <v>164</v>
      </c>
      <c r="G1051" s="278"/>
      <c r="H1051" s="278"/>
    </row>
    <row r="1052" spans="1:8" x14ac:dyDescent="0.25">
      <c r="A1052" s="118"/>
      <c r="B1052" s="118"/>
      <c r="C1052" s="118"/>
      <c r="D1052" s="118"/>
      <c r="E1052" s="118"/>
      <c r="F1052" s="118"/>
      <c r="G1052" s="118"/>
      <c r="H1052" s="118"/>
    </row>
    <row r="1053" spans="1:8" x14ac:dyDescent="0.25">
      <c r="A1053" s="118" t="s">
        <v>165</v>
      </c>
      <c r="B1053" s="276" t="s">
        <v>166</v>
      </c>
      <c r="C1053" s="276"/>
      <c r="D1053" s="280" t="s">
        <v>180</v>
      </c>
      <c r="E1053" s="280"/>
      <c r="F1053" s="286">
        <f>Заявка!AK135</f>
        <v>0</v>
      </c>
      <c r="G1053" s="286"/>
      <c r="H1053" s="286"/>
    </row>
    <row r="1054" spans="1:8" x14ac:dyDescent="0.25">
      <c r="A1054" s="118"/>
      <c r="B1054" s="118"/>
      <c r="C1054" s="118"/>
      <c r="D1054" s="109"/>
      <c r="F1054" s="281" t="s">
        <v>179</v>
      </c>
      <c r="G1054" s="281"/>
      <c r="H1054" s="281"/>
    </row>
    <row r="1055" spans="1:8" x14ac:dyDescent="0.25">
      <c r="A1055" s="118"/>
      <c r="B1055" s="118"/>
      <c r="C1055" s="118"/>
      <c r="D1055" s="118"/>
      <c r="E1055" s="118"/>
      <c r="F1055" s="118"/>
      <c r="G1055" s="118"/>
      <c r="H1055" s="118"/>
    </row>
    <row r="1056" spans="1:8" x14ac:dyDescent="0.25">
      <c r="A1056" s="118" t="s">
        <v>167</v>
      </c>
      <c r="B1056" s="275" t="s">
        <v>168</v>
      </c>
      <c r="C1056" s="275"/>
      <c r="D1056" s="275"/>
      <c r="E1056" s="121"/>
      <c r="F1056" s="118" t="s">
        <v>169</v>
      </c>
      <c r="G1056" s="118"/>
      <c r="H1056" s="118"/>
    </row>
    <row r="1057" spans="1:8" x14ac:dyDescent="0.25">
      <c r="A1057" s="118"/>
      <c r="B1057" s="118"/>
      <c r="C1057" s="118"/>
      <c r="D1057" s="118"/>
      <c r="E1057" s="118"/>
      <c r="F1057" s="118"/>
      <c r="G1057" s="118"/>
      <c r="H1057" s="118"/>
    </row>
    <row r="1058" spans="1:8" x14ac:dyDescent="0.25">
      <c r="A1058" s="118" t="s">
        <v>170</v>
      </c>
      <c r="B1058" s="276" t="s">
        <v>171</v>
      </c>
      <c r="C1058" s="276"/>
      <c r="D1058" s="276"/>
      <c r="E1058" s="276"/>
      <c r="F1058" s="276"/>
      <c r="G1058" s="276"/>
      <c r="H1058" s="121"/>
    </row>
    <row r="1059" spans="1:8" x14ac:dyDescent="0.25">
      <c r="A1059" s="118"/>
      <c r="B1059" s="118"/>
      <c r="C1059" s="118"/>
      <c r="D1059" s="118"/>
      <c r="E1059" s="118"/>
      <c r="F1059" s="118"/>
      <c r="G1059" s="118"/>
      <c r="H1059" s="119" t="s">
        <v>172</v>
      </c>
    </row>
    <row r="1060" spans="1:8" x14ac:dyDescent="0.25">
      <c r="A1060" s="118"/>
      <c r="B1060" s="118"/>
      <c r="C1060" s="118"/>
      <c r="D1060" s="118"/>
      <c r="E1060" s="118"/>
      <c r="F1060" s="118"/>
      <c r="G1060" s="118"/>
      <c r="H1060" s="118"/>
    </row>
    <row r="1061" spans="1:8" x14ac:dyDescent="0.25">
      <c r="A1061" s="118" t="s">
        <v>173</v>
      </c>
      <c r="B1061" s="275" t="s">
        <v>174</v>
      </c>
      <c r="C1061" s="275"/>
      <c r="D1061" s="277"/>
      <c r="E1061" s="277"/>
      <c r="F1061" s="118"/>
      <c r="G1061" s="277"/>
      <c r="H1061" s="277"/>
    </row>
    <row r="1062" spans="1:8" x14ac:dyDescent="0.25">
      <c r="A1062" s="118"/>
      <c r="B1062" s="118"/>
      <c r="C1062" s="118"/>
      <c r="D1062" s="118"/>
      <c r="E1062" s="118"/>
      <c r="F1062" s="118"/>
      <c r="G1062" s="278" t="s">
        <v>175</v>
      </c>
      <c r="H1062" s="278"/>
    </row>
    <row r="1063" spans="1:8" x14ac:dyDescent="0.25">
      <c r="A1063" s="118"/>
      <c r="B1063" s="118"/>
      <c r="C1063" s="118"/>
      <c r="D1063" s="118"/>
      <c r="E1063" s="118"/>
      <c r="F1063" s="118"/>
      <c r="G1063" s="118"/>
      <c r="H1063" s="118"/>
    </row>
    <row r="1064" spans="1:8" x14ac:dyDescent="0.25">
      <c r="A1064" s="118"/>
      <c r="B1064" s="118" t="s">
        <v>176</v>
      </c>
      <c r="C1064" s="118" t="s">
        <v>177</v>
      </c>
      <c r="D1064" s="118"/>
      <c r="E1064" s="118"/>
      <c r="F1064" s="118"/>
      <c r="G1064" s="118"/>
      <c r="H1064" s="118"/>
    </row>
    <row r="1067" spans="1:8" x14ac:dyDescent="0.25">
      <c r="A1067" s="282" t="s">
        <v>178</v>
      </c>
      <c r="B1067" s="282"/>
      <c r="C1067" s="282"/>
      <c r="D1067" s="282"/>
      <c r="E1067" s="282"/>
      <c r="F1067" s="282"/>
      <c r="G1067" s="282"/>
      <c r="H1067" s="282"/>
    </row>
    <row r="1068" spans="1:8" x14ac:dyDescent="0.25">
      <c r="A1068" s="283" t="str">
        <f>Заявка!A2</f>
        <v>Всероссийские соревнования по всестилевому каратэ</v>
      </c>
      <c r="B1068" s="283"/>
      <c r="C1068" s="283"/>
      <c r="D1068" s="283"/>
      <c r="E1068" s="283"/>
      <c r="F1068" s="283"/>
      <c r="G1068" s="283"/>
      <c r="H1068" s="283"/>
    </row>
    <row r="1069" spans="1:8" x14ac:dyDescent="0.25">
      <c r="A1069" s="276"/>
      <c r="B1069" s="276"/>
      <c r="C1069" s="276"/>
      <c r="D1069" s="276"/>
      <c r="E1069" s="276"/>
      <c r="F1069" s="276"/>
      <c r="G1069" s="276"/>
      <c r="H1069" s="118"/>
    </row>
    <row r="1070" spans="1:8" x14ac:dyDescent="0.25">
      <c r="A1070" s="118" t="s">
        <v>157</v>
      </c>
      <c r="B1070" s="284">
        <f>Заявка!B52</f>
        <v>0</v>
      </c>
      <c r="C1070" s="284"/>
      <c r="D1070" s="279">
        <f>Заявка!F52</f>
        <v>0</v>
      </c>
      <c r="E1070" s="279"/>
      <c r="F1070" s="285">
        <f>Заявка!J52</f>
        <v>0</v>
      </c>
      <c r="G1070" s="285"/>
      <c r="H1070" s="285"/>
    </row>
    <row r="1071" spans="1:8" x14ac:dyDescent="0.25">
      <c r="A1071" s="118"/>
      <c r="B1071" s="278" t="s">
        <v>158</v>
      </c>
      <c r="C1071" s="278"/>
      <c r="D1071" s="278"/>
      <c r="E1071" s="278"/>
      <c r="F1071" s="278"/>
      <c r="G1071" s="278"/>
      <c r="H1071" s="278"/>
    </row>
    <row r="1072" spans="1:8" x14ac:dyDescent="0.25">
      <c r="A1072" s="118"/>
      <c r="B1072" s="118"/>
      <c r="C1072" s="118"/>
      <c r="D1072" s="118"/>
      <c r="E1072" s="118"/>
      <c r="F1072" s="118"/>
      <c r="G1072" s="118"/>
      <c r="H1072" s="118"/>
    </row>
    <row r="1073" spans="1:8" x14ac:dyDescent="0.25">
      <c r="A1073" s="118" t="s">
        <v>159</v>
      </c>
      <c r="B1073" s="279">
        <f>Заявка!R4</f>
        <v>0</v>
      </c>
      <c r="C1073" s="279"/>
      <c r="D1073" s="120" t="s">
        <v>160</v>
      </c>
      <c r="E1073" s="112">
        <f>Заявка!O52</f>
        <v>0</v>
      </c>
      <c r="F1073" s="115">
        <f>Заявка!P52</f>
        <v>0</v>
      </c>
      <c r="G1073" s="116">
        <f>Заявка!Q52</f>
        <v>0</v>
      </c>
      <c r="H1073" s="118"/>
    </row>
    <row r="1074" spans="1:8" x14ac:dyDescent="0.25">
      <c r="A1074" s="118"/>
      <c r="B1074" s="278" t="s">
        <v>161</v>
      </c>
      <c r="C1074" s="278"/>
      <c r="D1074" s="118"/>
      <c r="E1074" s="278" t="s">
        <v>162</v>
      </c>
      <c r="F1074" s="278"/>
      <c r="G1074" s="278"/>
      <c r="H1074" s="118"/>
    </row>
    <row r="1075" spans="1:8" x14ac:dyDescent="0.25">
      <c r="A1075" s="118"/>
      <c r="B1075" s="118"/>
      <c r="C1075" s="118"/>
      <c r="D1075" s="118"/>
      <c r="E1075" s="118"/>
      <c r="F1075" s="118"/>
      <c r="G1075" s="118"/>
      <c r="H1075" s="118"/>
    </row>
    <row r="1076" spans="1:8" x14ac:dyDescent="0.25">
      <c r="A1076" s="118" t="s">
        <v>163</v>
      </c>
      <c r="B1076" s="118" t="s">
        <v>138</v>
      </c>
      <c r="C1076" s="118"/>
      <c r="D1076" s="112"/>
      <c r="E1076" s="118"/>
      <c r="F1076" s="279"/>
      <c r="G1076" s="279"/>
      <c r="H1076" s="279"/>
    </row>
    <row r="1077" spans="1:8" x14ac:dyDescent="0.25">
      <c r="A1077" s="118"/>
      <c r="B1077" s="118"/>
      <c r="C1077" s="118"/>
      <c r="D1077" s="118"/>
      <c r="E1077" s="118"/>
      <c r="F1077" s="278" t="s">
        <v>164</v>
      </c>
      <c r="G1077" s="278"/>
      <c r="H1077" s="278"/>
    </row>
    <row r="1078" spans="1:8" x14ac:dyDescent="0.25">
      <c r="A1078" s="118"/>
      <c r="B1078" s="118"/>
      <c r="C1078" s="118"/>
      <c r="D1078" s="118"/>
      <c r="E1078" s="118"/>
      <c r="F1078" s="118"/>
      <c r="G1078" s="118"/>
      <c r="H1078" s="118"/>
    </row>
    <row r="1079" spans="1:8" x14ac:dyDescent="0.25">
      <c r="A1079" s="118" t="s">
        <v>165</v>
      </c>
      <c r="B1079" s="276" t="s">
        <v>166</v>
      </c>
      <c r="C1079" s="276"/>
      <c r="D1079" s="280" t="s">
        <v>180</v>
      </c>
      <c r="E1079" s="280"/>
      <c r="F1079" s="286">
        <f>Заявка!AK135</f>
        <v>0</v>
      </c>
      <c r="G1079" s="286"/>
      <c r="H1079" s="286"/>
    </row>
    <row r="1080" spans="1:8" x14ac:dyDescent="0.25">
      <c r="A1080" s="118"/>
      <c r="B1080" s="118"/>
      <c r="C1080" s="118"/>
      <c r="D1080" s="109"/>
      <c r="F1080" s="281" t="s">
        <v>179</v>
      </c>
      <c r="G1080" s="281"/>
      <c r="H1080" s="281"/>
    </row>
    <row r="1081" spans="1:8" x14ac:dyDescent="0.25">
      <c r="A1081" s="118"/>
      <c r="B1081" s="118"/>
      <c r="C1081" s="118"/>
      <c r="D1081" s="118"/>
      <c r="E1081" s="118"/>
      <c r="F1081" s="118"/>
      <c r="G1081" s="118"/>
      <c r="H1081" s="118"/>
    </row>
    <row r="1082" spans="1:8" x14ac:dyDescent="0.25">
      <c r="A1082" s="118" t="s">
        <v>167</v>
      </c>
      <c r="B1082" s="275" t="s">
        <v>168</v>
      </c>
      <c r="C1082" s="275"/>
      <c r="D1082" s="275"/>
      <c r="E1082" s="121"/>
      <c r="F1082" s="118" t="s">
        <v>169</v>
      </c>
      <c r="G1082" s="118"/>
      <c r="H1082" s="118"/>
    </row>
    <row r="1083" spans="1:8" x14ac:dyDescent="0.25">
      <c r="A1083" s="118"/>
      <c r="B1083" s="118"/>
      <c r="C1083" s="118"/>
      <c r="D1083" s="118"/>
      <c r="E1083" s="118"/>
      <c r="F1083" s="118"/>
      <c r="G1083" s="118"/>
      <c r="H1083" s="118"/>
    </row>
    <row r="1084" spans="1:8" x14ac:dyDescent="0.25">
      <c r="A1084" s="118" t="s">
        <v>170</v>
      </c>
      <c r="B1084" s="276" t="s">
        <v>171</v>
      </c>
      <c r="C1084" s="276"/>
      <c r="D1084" s="276"/>
      <c r="E1084" s="276"/>
      <c r="F1084" s="276"/>
      <c r="G1084" s="276"/>
      <c r="H1084" s="121"/>
    </row>
    <row r="1085" spans="1:8" x14ac:dyDescent="0.25">
      <c r="A1085" s="118"/>
      <c r="B1085" s="118"/>
      <c r="C1085" s="118"/>
      <c r="D1085" s="118"/>
      <c r="E1085" s="118"/>
      <c r="F1085" s="118"/>
      <c r="G1085" s="118"/>
      <c r="H1085" s="119" t="s">
        <v>172</v>
      </c>
    </row>
    <row r="1086" spans="1:8" x14ac:dyDescent="0.25">
      <c r="A1086" s="118"/>
      <c r="B1086" s="118"/>
      <c r="C1086" s="118"/>
      <c r="D1086" s="118"/>
      <c r="E1086" s="118"/>
      <c r="F1086" s="118"/>
      <c r="G1086" s="118"/>
      <c r="H1086" s="118"/>
    </row>
    <row r="1087" spans="1:8" x14ac:dyDescent="0.25">
      <c r="A1087" s="118" t="s">
        <v>173</v>
      </c>
      <c r="B1087" s="275" t="s">
        <v>174</v>
      </c>
      <c r="C1087" s="275"/>
      <c r="D1087" s="277"/>
      <c r="E1087" s="277"/>
      <c r="F1087" s="118"/>
      <c r="G1087" s="277"/>
      <c r="H1087" s="277"/>
    </row>
    <row r="1088" spans="1:8" x14ac:dyDescent="0.25">
      <c r="A1088" s="118"/>
      <c r="B1088" s="118"/>
      <c r="C1088" s="118"/>
      <c r="D1088" s="118"/>
      <c r="E1088" s="118"/>
      <c r="F1088" s="118"/>
      <c r="G1088" s="278" t="s">
        <v>175</v>
      </c>
      <c r="H1088" s="278"/>
    </row>
    <row r="1089" spans="1:8" x14ac:dyDescent="0.25">
      <c r="A1089" s="118"/>
      <c r="B1089" s="118"/>
      <c r="C1089" s="118"/>
      <c r="D1089" s="118"/>
      <c r="E1089" s="118"/>
      <c r="F1089" s="118"/>
      <c r="G1089" s="118"/>
      <c r="H1089" s="118"/>
    </row>
    <row r="1090" spans="1:8" x14ac:dyDescent="0.25">
      <c r="A1090" s="118"/>
      <c r="B1090" s="118" t="s">
        <v>176</v>
      </c>
      <c r="C1090" s="118" t="s">
        <v>177</v>
      </c>
      <c r="D1090" s="118"/>
      <c r="E1090" s="118"/>
      <c r="F1090" s="118"/>
      <c r="G1090" s="118"/>
      <c r="H1090" s="118"/>
    </row>
    <row r="1093" spans="1:8" x14ac:dyDescent="0.25">
      <c r="A1093" s="282" t="s">
        <v>178</v>
      </c>
      <c r="B1093" s="282"/>
      <c r="C1093" s="282"/>
      <c r="D1093" s="282"/>
      <c r="E1093" s="282"/>
      <c r="F1093" s="282"/>
      <c r="G1093" s="282"/>
      <c r="H1093" s="282"/>
    </row>
    <row r="1094" spans="1:8" x14ac:dyDescent="0.25">
      <c r="A1094" s="283" t="str">
        <f>Заявка!A2</f>
        <v>Всероссийские соревнования по всестилевому каратэ</v>
      </c>
      <c r="B1094" s="283"/>
      <c r="C1094" s="283"/>
      <c r="D1094" s="283"/>
      <c r="E1094" s="283"/>
      <c r="F1094" s="283"/>
      <c r="G1094" s="283"/>
      <c r="H1094" s="283"/>
    </row>
    <row r="1095" spans="1:8" x14ac:dyDescent="0.25">
      <c r="A1095" s="276"/>
      <c r="B1095" s="276"/>
      <c r="C1095" s="276"/>
      <c r="D1095" s="276"/>
      <c r="E1095" s="276"/>
      <c r="F1095" s="276"/>
      <c r="G1095" s="276"/>
      <c r="H1095" s="118"/>
    </row>
    <row r="1096" spans="1:8" x14ac:dyDescent="0.25">
      <c r="A1096" s="118" t="s">
        <v>157</v>
      </c>
      <c r="B1096" s="284">
        <f>Заявка!B53</f>
        <v>0</v>
      </c>
      <c r="C1096" s="284"/>
      <c r="D1096" s="279">
        <f>Заявка!F53</f>
        <v>0</v>
      </c>
      <c r="E1096" s="279"/>
      <c r="F1096" s="285">
        <f>Заявка!J53</f>
        <v>0</v>
      </c>
      <c r="G1096" s="285"/>
      <c r="H1096" s="285"/>
    </row>
    <row r="1097" spans="1:8" x14ac:dyDescent="0.25">
      <c r="A1097" s="118"/>
      <c r="B1097" s="278" t="s">
        <v>158</v>
      </c>
      <c r="C1097" s="278"/>
      <c r="D1097" s="278"/>
      <c r="E1097" s="278"/>
      <c r="F1097" s="278"/>
      <c r="G1097" s="278"/>
      <c r="H1097" s="278"/>
    </row>
    <row r="1098" spans="1:8" x14ac:dyDescent="0.25">
      <c r="A1098" s="118"/>
      <c r="B1098" s="118"/>
      <c r="C1098" s="118"/>
      <c r="D1098" s="118"/>
      <c r="E1098" s="118"/>
      <c r="F1098" s="118"/>
      <c r="G1098" s="118"/>
      <c r="H1098" s="118"/>
    </row>
    <row r="1099" spans="1:8" x14ac:dyDescent="0.25">
      <c r="A1099" s="118" t="s">
        <v>159</v>
      </c>
      <c r="B1099" s="279">
        <f>Заявка!R4</f>
        <v>0</v>
      </c>
      <c r="C1099" s="279"/>
      <c r="D1099" s="120" t="s">
        <v>160</v>
      </c>
      <c r="E1099" s="112">
        <f>Заявка!O53</f>
        <v>0</v>
      </c>
      <c r="F1099" s="115">
        <f>Заявка!P53</f>
        <v>0</v>
      </c>
      <c r="G1099" s="116">
        <f>Заявка!Q53</f>
        <v>0</v>
      </c>
      <c r="H1099" s="118"/>
    </row>
    <row r="1100" spans="1:8" x14ac:dyDescent="0.25">
      <c r="A1100" s="118"/>
      <c r="B1100" s="278" t="s">
        <v>161</v>
      </c>
      <c r="C1100" s="278"/>
      <c r="D1100" s="118"/>
      <c r="E1100" s="278" t="s">
        <v>162</v>
      </c>
      <c r="F1100" s="278"/>
      <c r="G1100" s="278"/>
      <c r="H1100" s="118"/>
    </row>
    <row r="1101" spans="1:8" x14ac:dyDescent="0.25">
      <c r="A1101" s="118"/>
      <c r="B1101" s="118"/>
      <c r="C1101" s="118"/>
      <c r="D1101" s="118"/>
      <c r="E1101" s="118"/>
      <c r="F1101" s="118"/>
      <c r="G1101" s="118"/>
      <c r="H1101" s="118"/>
    </row>
    <row r="1102" spans="1:8" x14ac:dyDescent="0.25">
      <c r="A1102" s="118" t="s">
        <v>163</v>
      </c>
      <c r="B1102" s="118" t="s">
        <v>138</v>
      </c>
      <c r="C1102" s="118"/>
      <c r="D1102" s="112"/>
      <c r="E1102" s="118"/>
      <c r="F1102" s="279"/>
      <c r="G1102" s="279"/>
      <c r="H1102" s="279"/>
    </row>
    <row r="1103" spans="1:8" x14ac:dyDescent="0.25">
      <c r="A1103" s="118"/>
      <c r="B1103" s="118"/>
      <c r="C1103" s="118"/>
      <c r="D1103" s="118"/>
      <c r="E1103" s="118"/>
      <c r="F1103" s="278" t="s">
        <v>164</v>
      </c>
      <c r="G1103" s="278"/>
      <c r="H1103" s="278"/>
    </row>
    <row r="1104" spans="1:8" x14ac:dyDescent="0.25">
      <c r="A1104" s="118"/>
      <c r="B1104" s="118"/>
      <c r="C1104" s="118"/>
      <c r="D1104" s="118"/>
      <c r="E1104" s="118"/>
      <c r="F1104" s="118"/>
      <c r="G1104" s="118"/>
      <c r="H1104" s="118"/>
    </row>
    <row r="1105" spans="1:8" x14ac:dyDescent="0.25">
      <c r="A1105" s="118" t="s">
        <v>165</v>
      </c>
      <c r="B1105" s="276" t="s">
        <v>166</v>
      </c>
      <c r="C1105" s="276"/>
      <c r="D1105" s="280" t="s">
        <v>180</v>
      </c>
      <c r="E1105" s="280"/>
      <c r="F1105" s="286">
        <f>Заявка!AK135</f>
        <v>0</v>
      </c>
      <c r="G1105" s="286"/>
      <c r="H1105" s="286"/>
    </row>
    <row r="1106" spans="1:8" x14ac:dyDescent="0.25">
      <c r="A1106" s="118"/>
      <c r="B1106" s="118"/>
      <c r="C1106" s="118"/>
      <c r="D1106" s="109"/>
      <c r="F1106" s="281" t="s">
        <v>179</v>
      </c>
      <c r="G1106" s="281"/>
      <c r="H1106" s="281"/>
    </row>
    <row r="1107" spans="1:8" x14ac:dyDescent="0.25">
      <c r="A1107" s="118"/>
      <c r="B1107" s="118"/>
      <c r="C1107" s="118"/>
      <c r="D1107" s="118"/>
      <c r="E1107" s="118"/>
      <c r="F1107" s="118"/>
      <c r="G1107" s="118"/>
      <c r="H1107" s="118"/>
    </row>
    <row r="1108" spans="1:8" x14ac:dyDescent="0.25">
      <c r="A1108" s="118" t="s">
        <v>167</v>
      </c>
      <c r="B1108" s="275" t="s">
        <v>168</v>
      </c>
      <c r="C1108" s="275"/>
      <c r="D1108" s="275"/>
      <c r="E1108" s="121"/>
      <c r="F1108" s="118" t="s">
        <v>169</v>
      </c>
      <c r="G1108" s="118"/>
      <c r="H1108" s="118"/>
    </row>
    <row r="1109" spans="1:8" x14ac:dyDescent="0.25">
      <c r="A1109" s="118"/>
      <c r="B1109" s="118"/>
      <c r="C1109" s="118"/>
      <c r="D1109" s="118"/>
      <c r="E1109" s="118"/>
      <c r="F1109" s="118"/>
      <c r="G1109" s="118"/>
      <c r="H1109" s="118"/>
    </row>
    <row r="1110" spans="1:8" x14ac:dyDescent="0.25">
      <c r="A1110" s="118" t="s">
        <v>170</v>
      </c>
      <c r="B1110" s="276" t="s">
        <v>171</v>
      </c>
      <c r="C1110" s="276"/>
      <c r="D1110" s="276"/>
      <c r="E1110" s="276"/>
      <c r="F1110" s="276"/>
      <c r="G1110" s="276"/>
      <c r="H1110" s="121"/>
    </row>
    <row r="1111" spans="1:8" x14ac:dyDescent="0.25">
      <c r="A1111" s="118"/>
      <c r="B1111" s="118"/>
      <c r="C1111" s="118"/>
      <c r="D1111" s="118"/>
      <c r="E1111" s="118"/>
      <c r="F1111" s="118"/>
      <c r="G1111" s="118"/>
      <c r="H1111" s="119" t="s">
        <v>172</v>
      </c>
    </row>
    <row r="1112" spans="1:8" x14ac:dyDescent="0.25">
      <c r="A1112" s="118"/>
      <c r="B1112" s="118"/>
      <c r="C1112" s="118"/>
      <c r="D1112" s="118"/>
      <c r="E1112" s="118"/>
      <c r="F1112" s="118"/>
      <c r="G1112" s="118"/>
      <c r="H1112" s="118"/>
    </row>
    <row r="1113" spans="1:8" x14ac:dyDescent="0.25">
      <c r="A1113" s="118" t="s">
        <v>173</v>
      </c>
      <c r="B1113" s="275" t="s">
        <v>174</v>
      </c>
      <c r="C1113" s="275"/>
      <c r="D1113" s="277"/>
      <c r="E1113" s="277"/>
      <c r="F1113" s="118"/>
      <c r="G1113" s="277"/>
      <c r="H1113" s="277"/>
    </row>
    <row r="1114" spans="1:8" x14ac:dyDescent="0.25">
      <c r="A1114" s="118"/>
      <c r="B1114" s="118"/>
      <c r="C1114" s="118"/>
      <c r="D1114" s="118"/>
      <c r="E1114" s="118"/>
      <c r="F1114" s="118"/>
      <c r="G1114" s="278" t="s">
        <v>175</v>
      </c>
      <c r="H1114" s="278"/>
    </row>
    <row r="1115" spans="1:8" x14ac:dyDescent="0.25">
      <c r="A1115" s="118"/>
      <c r="B1115" s="118"/>
      <c r="C1115" s="118"/>
      <c r="D1115" s="118"/>
      <c r="E1115" s="118"/>
      <c r="F1115" s="118"/>
      <c r="G1115" s="118"/>
      <c r="H1115" s="118"/>
    </row>
    <row r="1116" spans="1:8" x14ac:dyDescent="0.25">
      <c r="A1116" s="118"/>
      <c r="B1116" s="118" t="s">
        <v>176</v>
      </c>
      <c r="C1116" s="118" t="s">
        <v>177</v>
      </c>
      <c r="D1116" s="118"/>
      <c r="E1116" s="118"/>
      <c r="F1116" s="118"/>
      <c r="G1116" s="118"/>
      <c r="H1116" s="118"/>
    </row>
    <row r="1119" spans="1:8" x14ac:dyDescent="0.25">
      <c r="A1119" s="282" t="s">
        <v>178</v>
      </c>
      <c r="B1119" s="282"/>
      <c r="C1119" s="282"/>
      <c r="D1119" s="282"/>
      <c r="E1119" s="282"/>
      <c r="F1119" s="282"/>
      <c r="G1119" s="282"/>
      <c r="H1119" s="282"/>
    </row>
    <row r="1120" spans="1:8" x14ac:dyDescent="0.25">
      <c r="A1120" s="283" t="str">
        <f>Заявка!A2</f>
        <v>Всероссийские соревнования по всестилевому каратэ</v>
      </c>
      <c r="B1120" s="283"/>
      <c r="C1120" s="283"/>
      <c r="D1120" s="283"/>
      <c r="E1120" s="283"/>
      <c r="F1120" s="283"/>
      <c r="G1120" s="283"/>
      <c r="H1120" s="283"/>
    </row>
    <row r="1121" spans="1:8" x14ac:dyDescent="0.25">
      <c r="A1121" s="276"/>
      <c r="B1121" s="276"/>
      <c r="C1121" s="276"/>
      <c r="D1121" s="276"/>
      <c r="E1121" s="276"/>
      <c r="F1121" s="276"/>
      <c r="G1121" s="276"/>
      <c r="H1121" s="118"/>
    </row>
    <row r="1122" spans="1:8" x14ac:dyDescent="0.25">
      <c r="A1122" s="118" t="s">
        <v>157</v>
      </c>
      <c r="B1122" s="284">
        <f>Заявка!B54</f>
        <v>0</v>
      </c>
      <c r="C1122" s="284"/>
      <c r="D1122" s="279">
        <f>Заявка!F54</f>
        <v>0</v>
      </c>
      <c r="E1122" s="279"/>
      <c r="F1122" s="285">
        <f>Заявка!J54</f>
        <v>0</v>
      </c>
      <c r="G1122" s="285"/>
      <c r="H1122" s="285"/>
    </row>
    <row r="1123" spans="1:8" x14ac:dyDescent="0.25">
      <c r="A1123" s="118"/>
      <c r="B1123" s="278" t="s">
        <v>158</v>
      </c>
      <c r="C1123" s="278"/>
      <c r="D1123" s="278"/>
      <c r="E1123" s="278"/>
      <c r="F1123" s="278"/>
      <c r="G1123" s="278"/>
      <c r="H1123" s="278"/>
    </row>
    <row r="1124" spans="1:8" x14ac:dyDescent="0.25">
      <c r="A1124" s="118"/>
      <c r="B1124" s="118"/>
      <c r="C1124" s="118"/>
      <c r="D1124" s="118"/>
      <c r="E1124" s="118"/>
      <c r="F1124" s="118"/>
      <c r="G1124" s="118"/>
      <c r="H1124" s="118"/>
    </row>
    <row r="1125" spans="1:8" x14ac:dyDescent="0.25">
      <c r="A1125" s="118" t="s">
        <v>159</v>
      </c>
      <c r="B1125" s="279">
        <f>Заявка!R4</f>
        <v>0</v>
      </c>
      <c r="C1125" s="279"/>
      <c r="D1125" s="120" t="s">
        <v>160</v>
      </c>
      <c r="E1125" s="112">
        <f>Заявка!O54</f>
        <v>0</v>
      </c>
      <c r="F1125" s="115">
        <f>Заявка!P54</f>
        <v>0</v>
      </c>
      <c r="G1125" s="116">
        <f>Заявка!Q54</f>
        <v>0</v>
      </c>
      <c r="H1125" s="118"/>
    </row>
    <row r="1126" spans="1:8" x14ac:dyDescent="0.25">
      <c r="A1126" s="118"/>
      <c r="B1126" s="278" t="s">
        <v>161</v>
      </c>
      <c r="C1126" s="278"/>
      <c r="D1126" s="118"/>
      <c r="E1126" s="278" t="s">
        <v>162</v>
      </c>
      <c r="F1126" s="278"/>
      <c r="G1126" s="278"/>
      <c r="H1126" s="118"/>
    </row>
    <row r="1127" spans="1:8" x14ac:dyDescent="0.25">
      <c r="A1127" s="118"/>
      <c r="B1127" s="118"/>
      <c r="C1127" s="118"/>
      <c r="D1127" s="118"/>
      <c r="E1127" s="118"/>
      <c r="F1127" s="118"/>
      <c r="G1127" s="118"/>
      <c r="H1127" s="118"/>
    </row>
    <row r="1128" spans="1:8" x14ac:dyDescent="0.25">
      <c r="A1128" s="118" t="s">
        <v>163</v>
      </c>
      <c r="B1128" s="118" t="s">
        <v>138</v>
      </c>
      <c r="C1128" s="118"/>
      <c r="D1128" s="112"/>
      <c r="E1128" s="118"/>
      <c r="F1128" s="279"/>
      <c r="G1128" s="279"/>
      <c r="H1128" s="279"/>
    </row>
    <row r="1129" spans="1:8" x14ac:dyDescent="0.25">
      <c r="A1129" s="118"/>
      <c r="B1129" s="118"/>
      <c r="C1129" s="118"/>
      <c r="D1129" s="118"/>
      <c r="E1129" s="118"/>
      <c r="F1129" s="278" t="s">
        <v>164</v>
      </c>
      <c r="G1129" s="278"/>
      <c r="H1129" s="278"/>
    </row>
    <row r="1130" spans="1:8" x14ac:dyDescent="0.25">
      <c r="A1130" s="118"/>
      <c r="B1130" s="118"/>
      <c r="C1130" s="118"/>
      <c r="D1130" s="118"/>
      <c r="E1130" s="118"/>
      <c r="F1130" s="118"/>
      <c r="G1130" s="118"/>
      <c r="H1130" s="118"/>
    </row>
    <row r="1131" spans="1:8" x14ac:dyDescent="0.25">
      <c r="A1131" s="118" t="s">
        <v>165</v>
      </c>
      <c r="B1131" s="276" t="s">
        <v>166</v>
      </c>
      <c r="C1131" s="276"/>
      <c r="D1131" s="280" t="s">
        <v>180</v>
      </c>
      <c r="E1131" s="280"/>
      <c r="F1131" s="286">
        <f>Заявка!AK135</f>
        <v>0</v>
      </c>
      <c r="G1131" s="286"/>
      <c r="H1131" s="286"/>
    </row>
    <row r="1132" spans="1:8" x14ac:dyDescent="0.25">
      <c r="A1132" s="118"/>
      <c r="B1132" s="118"/>
      <c r="C1132" s="118"/>
      <c r="D1132" s="109"/>
      <c r="F1132" s="281" t="s">
        <v>179</v>
      </c>
      <c r="G1132" s="281"/>
      <c r="H1132" s="281"/>
    </row>
    <row r="1133" spans="1:8" x14ac:dyDescent="0.25">
      <c r="A1133" s="118"/>
      <c r="B1133" s="118"/>
      <c r="C1133" s="118"/>
      <c r="D1133" s="118"/>
      <c r="E1133" s="118"/>
      <c r="F1133" s="118"/>
      <c r="G1133" s="118"/>
      <c r="H1133" s="118"/>
    </row>
    <row r="1134" spans="1:8" x14ac:dyDescent="0.25">
      <c r="A1134" s="118" t="s">
        <v>167</v>
      </c>
      <c r="B1134" s="275" t="s">
        <v>168</v>
      </c>
      <c r="C1134" s="275"/>
      <c r="D1134" s="275"/>
      <c r="E1134" s="121"/>
      <c r="F1134" s="118" t="s">
        <v>169</v>
      </c>
      <c r="G1134" s="118"/>
      <c r="H1134" s="118"/>
    </row>
    <row r="1135" spans="1:8" x14ac:dyDescent="0.25">
      <c r="A1135" s="118"/>
      <c r="B1135" s="118"/>
      <c r="C1135" s="118"/>
      <c r="D1135" s="118"/>
      <c r="E1135" s="118"/>
      <c r="F1135" s="118"/>
      <c r="G1135" s="118"/>
      <c r="H1135" s="118"/>
    </row>
    <row r="1136" spans="1:8" x14ac:dyDescent="0.25">
      <c r="A1136" s="118" t="s">
        <v>170</v>
      </c>
      <c r="B1136" s="276" t="s">
        <v>171</v>
      </c>
      <c r="C1136" s="276"/>
      <c r="D1136" s="276"/>
      <c r="E1136" s="276"/>
      <c r="F1136" s="276"/>
      <c r="G1136" s="276"/>
      <c r="H1136" s="121"/>
    </row>
    <row r="1137" spans="1:8" x14ac:dyDescent="0.25">
      <c r="A1137" s="118"/>
      <c r="B1137" s="118"/>
      <c r="C1137" s="118"/>
      <c r="D1137" s="118"/>
      <c r="E1137" s="118"/>
      <c r="F1137" s="118"/>
      <c r="G1137" s="118"/>
      <c r="H1137" s="119" t="s">
        <v>172</v>
      </c>
    </row>
    <row r="1138" spans="1:8" x14ac:dyDescent="0.25">
      <c r="A1138" s="118"/>
      <c r="B1138" s="118"/>
      <c r="C1138" s="118"/>
      <c r="D1138" s="118"/>
      <c r="E1138" s="118"/>
      <c r="F1138" s="118"/>
      <c r="G1138" s="118"/>
      <c r="H1138" s="118"/>
    </row>
    <row r="1139" spans="1:8" x14ac:dyDescent="0.25">
      <c r="A1139" s="118" t="s">
        <v>173</v>
      </c>
      <c r="B1139" s="275" t="s">
        <v>174</v>
      </c>
      <c r="C1139" s="275"/>
      <c r="D1139" s="277"/>
      <c r="E1139" s="277"/>
      <c r="F1139" s="118"/>
      <c r="G1139" s="277"/>
      <c r="H1139" s="277"/>
    </row>
    <row r="1140" spans="1:8" x14ac:dyDescent="0.25">
      <c r="A1140" s="118"/>
      <c r="B1140" s="118"/>
      <c r="C1140" s="118"/>
      <c r="D1140" s="118"/>
      <c r="E1140" s="118"/>
      <c r="F1140" s="118"/>
      <c r="G1140" s="278" t="s">
        <v>175</v>
      </c>
      <c r="H1140" s="278"/>
    </row>
    <row r="1141" spans="1:8" x14ac:dyDescent="0.25">
      <c r="A1141" s="118"/>
      <c r="B1141" s="118"/>
      <c r="C1141" s="118"/>
      <c r="D1141" s="118"/>
      <c r="E1141" s="118"/>
      <c r="F1141" s="118"/>
      <c r="G1141" s="118"/>
      <c r="H1141" s="118"/>
    </row>
    <row r="1142" spans="1:8" x14ac:dyDescent="0.25">
      <c r="A1142" s="118"/>
      <c r="B1142" s="118" t="s">
        <v>176</v>
      </c>
      <c r="C1142" s="118" t="s">
        <v>177</v>
      </c>
      <c r="D1142" s="118"/>
      <c r="E1142" s="118"/>
      <c r="F1142" s="118"/>
      <c r="G1142" s="118"/>
      <c r="H1142" s="118"/>
    </row>
    <row r="1145" spans="1:8" x14ac:dyDescent="0.25">
      <c r="A1145" s="282" t="s">
        <v>178</v>
      </c>
      <c r="B1145" s="282"/>
      <c r="C1145" s="282"/>
      <c r="D1145" s="282"/>
      <c r="E1145" s="282"/>
      <c r="F1145" s="282"/>
      <c r="G1145" s="282"/>
      <c r="H1145" s="282"/>
    </row>
    <row r="1146" spans="1:8" x14ac:dyDescent="0.25">
      <c r="A1146" s="283" t="str">
        <f>Заявка!A2</f>
        <v>Всероссийские соревнования по всестилевому каратэ</v>
      </c>
      <c r="B1146" s="283"/>
      <c r="C1146" s="283"/>
      <c r="D1146" s="283"/>
      <c r="E1146" s="283"/>
      <c r="F1146" s="283"/>
      <c r="G1146" s="283"/>
      <c r="H1146" s="283"/>
    </row>
    <row r="1147" spans="1:8" x14ac:dyDescent="0.25">
      <c r="A1147" s="276"/>
      <c r="B1147" s="276"/>
      <c r="C1147" s="276"/>
      <c r="D1147" s="276"/>
      <c r="E1147" s="276"/>
      <c r="F1147" s="276"/>
      <c r="G1147" s="276"/>
      <c r="H1147" s="118"/>
    </row>
    <row r="1148" spans="1:8" x14ac:dyDescent="0.25">
      <c r="A1148" s="118" t="s">
        <v>157</v>
      </c>
      <c r="B1148" s="284">
        <f>Заявка!B55</f>
        <v>0</v>
      </c>
      <c r="C1148" s="284"/>
      <c r="D1148" s="279">
        <f>Заявка!F55</f>
        <v>0</v>
      </c>
      <c r="E1148" s="279"/>
      <c r="F1148" s="285">
        <f>Заявка!J55</f>
        <v>0</v>
      </c>
      <c r="G1148" s="285"/>
      <c r="H1148" s="285"/>
    </row>
    <row r="1149" spans="1:8" x14ac:dyDescent="0.25">
      <c r="A1149" s="118"/>
      <c r="B1149" s="278" t="s">
        <v>158</v>
      </c>
      <c r="C1149" s="278"/>
      <c r="D1149" s="278"/>
      <c r="E1149" s="278"/>
      <c r="F1149" s="278"/>
      <c r="G1149" s="278"/>
      <c r="H1149" s="278"/>
    </row>
    <row r="1150" spans="1:8" x14ac:dyDescent="0.25">
      <c r="A1150" s="118"/>
      <c r="B1150" s="118"/>
      <c r="C1150" s="118"/>
      <c r="D1150" s="118"/>
      <c r="E1150" s="118"/>
      <c r="F1150" s="118"/>
      <c r="G1150" s="118"/>
      <c r="H1150" s="118"/>
    </row>
    <row r="1151" spans="1:8" x14ac:dyDescent="0.25">
      <c r="A1151" s="118" t="s">
        <v>159</v>
      </c>
      <c r="B1151" s="279">
        <f>Заявка!R4</f>
        <v>0</v>
      </c>
      <c r="C1151" s="279"/>
      <c r="D1151" s="120" t="s">
        <v>160</v>
      </c>
      <c r="E1151" s="112">
        <f>Заявка!O55</f>
        <v>0</v>
      </c>
      <c r="F1151" s="115">
        <f>Заявка!P55</f>
        <v>0</v>
      </c>
      <c r="G1151" s="116">
        <f>Заявка!Q55</f>
        <v>0</v>
      </c>
      <c r="H1151" s="118"/>
    </row>
    <row r="1152" spans="1:8" x14ac:dyDescent="0.25">
      <c r="A1152" s="118"/>
      <c r="B1152" s="278" t="s">
        <v>161</v>
      </c>
      <c r="C1152" s="278"/>
      <c r="D1152" s="118"/>
      <c r="E1152" s="278" t="s">
        <v>162</v>
      </c>
      <c r="F1152" s="278"/>
      <c r="G1152" s="278"/>
      <c r="H1152" s="118"/>
    </row>
    <row r="1153" spans="1:8" x14ac:dyDescent="0.25">
      <c r="A1153" s="118"/>
      <c r="B1153" s="118"/>
      <c r="C1153" s="118"/>
      <c r="D1153" s="118"/>
      <c r="E1153" s="118"/>
      <c r="F1153" s="118"/>
      <c r="G1153" s="118"/>
      <c r="H1153" s="118"/>
    </row>
    <row r="1154" spans="1:8" x14ac:dyDescent="0.25">
      <c r="A1154" s="118" t="s">
        <v>163</v>
      </c>
      <c r="B1154" s="118" t="s">
        <v>138</v>
      </c>
      <c r="C1154" s="118"/>
      <c r="D1154" s="112"/>
      <c r="E1154" s="118"/>
      <c r="F1154" s="279"/>
      <c r="G1154" s="279"/>
      <c r="H1154" s="279"/>
    </row>
    <row r="1155" spans="1:8" x14ac:dyDescent="0.25">
      <c r="A1155" s="118"/>
      <c r="B1155" s="118"/>
      <c r="C1155" s="118"/>
      <c r="D1155" s="118"/>
      <c r="E1155" s="118"/>
      <c r="F1155" s="278" t="s">
        <v>164</v>
      </c>
      <c r="G1155" s="278"/>
      <c r="H1155" s="278"/>
    </row>
    <row r="1156" spans="1:8" x14ac:dyDescent="0.25">
      <c r="A1156" s="118"/>
      <c r="B1156" s="118"/>
      <c r="C1156" s="118"/>
      <c r="D1156" s="118"/>
      <c r="E1156" s="118"/>
      <c r="F1156" s="118"/>
      <c r="G1156" s="118"/>
      <c r="H1156" s="118"/>
    </row>
    <row r="1157" spans="1:8" x14ac:dyDescent="0.25">
      <c r="A1157" s="118" t="s">
        <v>165</v>
      </c>
      <c r="B1157" s="276" t="s">
        <v>166</v>
      </c>
      <c r="C1157" s="276"/>
      <c r="D1157" s="280" t="s">
        <v>180</v>
      </c>
      <c r="E1157" s="280"/>
      <c r="F1157" s="286">
        <f>Заявка!AK135</f>
        <v>0</v>
      </c>
      <c r="G1157" s="286"/>
      <c r="H1157" s="286"/>
    </row>
    <row r="1158" spans="1:8" x14ac:dyDescent="0.25">
      <c r="A1158" s="118"/>
      <c r="B1158" s="118"/>
      <c r="C1158" s="118"/>
      <c r="D1158" s="109"/>
      <c r="F1158" s="281" t="s">
        <v>179</v>
      </c>
      <c r="G1158" s="281"/>
      <c r="H1158" s="281"/>
    </row>
    <row r="1159" spans="1:8" x14ac:dyDescent="0.25">
      <c r="A1159" s="118"/>
      <c r="B1159" s="118"/>
      <c r="C1159" s="118"/>
      <c r="D1159" s="118"/>
      <c r="E1159" s="118"/>
      <c r="F1159" s="118"/>
      <c r="G1159" s="118"/>
      <c r="H1159" s="118"/>
    </row>
    <row r="1160" spans="1:8" x14ac:dyDescent="0.25">
      <c r="A1160" s="118" t="s">
        <v>167</v>
      </c>
      <c r="B1160" s="275" t="s">
        <v>168</v>
      </c>
      <c r="C1160" s="275"/>
      <c r="D1160" s="275"/>
      <c r="E1160" s="121"/>
      <c r="F1160" s="118" t="s">
        <v>169</v>
      </c>
      <c r="G1160" s="118"/>
      <c r="H1160" s="118"/>
    </row>
    <row r="1161" spans="1:8" x14ac:dyDescent="0.25">
      <c r="A1161" s="118"/>
      <c r="B1161" s="118"/>
      <c r="C1161" s="118"/>
      <c r="D1161" s="118"/>
      <c r="E1161" s="118"/>
      <c r="F1161" s="118"/>
      <c r="G1161" s="118"/>
      <c r="H1161" s="118"/>
    </row>
    <row r="1162" spans="1:8" x14ac:dyDescent="0.25">
      <c r="A1162" s="118" t="s">
        <v>170</v>
      </c>
      <c r="B1162" s="276" t="s">
        <v>171</v>
      </c>
      <c r="C1162" s="276"/>
      <c r="D1162" s="276"/>
      <c r="E1162" s="276"/>
      <c r="F1162" s="276"/>
      <c r="G1162" s="276"/>
      <c r="H1162" s="121"/>
    </row>
    <row r="1163" spans="1:8" x14ac:dyDescent="0.25">
      <c r="A1163" s="118"/>
      <c r="B1163" s="118"/>
      <c r="C1163" s="118"/>
      <c r="D1163" s="118"/>
      <c r="E1163" s="118"/>
      <c r="F1163" s="118"/>
      <c r="G1163" s="118"/>
      <c r="H1163" s="119" t="s">
        <v>172</v>
      </c>
    </row>
    <row r="1164" spans="1:8" x14ac:dyDescent="0.25">
      <c r="A1164" s="118"/>
      <c r="B1164" s="118"/>
      <c r="C1164" s="118"/>
      <c r="D1164" s="118"/>
      <c r="E1164" s="118"/>
      <c r="F1164" s="118"/>
      <c r="G1164" s="118"/>
      <c r="H1164" s="118"/>
    </row>
    <row r="1165" spans="1:8" x14ac:dyDescent="0.25">
      <c r="A1165" s="118" t="s">
        <v>173</v>
      </c>
      <c r="B1165" s="275" t="s">
        <v>174</v>
      </c>
      <c r="C1165" s="275"/>
      <c r="D1165" s="277"/>
      <c r="E1165" s="277"/>
      <c r="F1165" s="118"/>
      <c r="G1165" s="277"/>
      <c r="H1165" s="277"/>
    </row>
    <row r="1166" spans="1:8" x14ac:dyDescent="0.25">
      <c r="A1166" s="118"/>
      <c r="B1166" s="118"/>
      <c r="C1166" s="118"/>
      <c r="D1166" s="118"/>
      <c r="E1166" s="118"/>
      <c r="F1166" s="118"/>
      <c r="G1166" s="278" t="s">
        <v>175</v>
      </c>
      <c r="H1166" s="278"/>
    </row>
    <row r="1167" spans="1:8" x14ac:dyDescent="0.25">
      <c r="A1167" s="118"/>
      <c r="B1167" s="118"/>
      <c r="C1167" s="118"/>
      <c r="D1167" s="118"/>
      <c r="E1167" s="118"/>
      <c r="F1167" s="118"/>
      <c r="G1167" s="118"/>
      <c r="H1167" s="118"/>
    </row>
    <row r="1168" spans="1:8" x14ac:dyDescent="0.25">
      <c r="A1168" s="118"/>
      <c r="B1168" s="118" t="s">
        <v>176</v>
      </c>
      <c r="C1168" s="118" t="s">
        <v>177</v>
      </c>
      <c r="D1168" s="118"/>
      <c r="E1168" s="118"/>
      <c r="F1168" s="118"/>
      <c r="G1168" s="118"/>
      <c r="H1168" s="118"/>
    </row>
    <row r="1171" spans="1:8" x14ac:dyDescent="0.25">
      <c r="A1171" s="282" t="s">
        <v>178</v>
      </c>
      <c r="B1171" s="282"/>
      <c r="C1171" s="282"/>
      <c r="D1171" s="282"/>
      <c r="E1171" s="282"/>
      <c r="F1171" s="282"/>
      <c r="G1171" s="282"/>
      <c r="H1171" s="282"/>
    </row>
    <row r="1172" spans="1:8" x14ac:dyDescent="0.25">
      <c r="A1172" s="283" t="str">
        <f>Заявка!A2</f>
        <v>Всероссийские соревнования по всестилевому каратэ</v>
      </c>
      <c r="B1172" s="283"/>
      <c r="C1172" s="283"/>
      <c r="D1172" s="283"/>
      <c r="E1172" s="283"/>
      <c r="F1172" s="283"/>
      <c r="G1172" s="283"/>
      <c r="H1172" s="283"/>
    </row>
    <row r="1173" spans="1:8" x14ac:dyDescent="0.25">
      <c r="A1173" s="276"/>
      <c r="B1173" s="276"/>
      <c r="C1173" s="276"/>
      <c r="D1173" s="276"/>
      <c r="E1173" s="276"/>
      <c r="F1173" s="276"/>
      <c r="G1173" s="276"/>
      <c r="H1173" s="118"/>
    </row>
    <row r="1174" spans="1:8" x14ac:dyDescent="0.25">
      <c r="A1174" s="118" t="s">
        <v>157</v>
      </c>
      <c r="B1174" s="284">
        <f>Заявка!B56</f>
        <v>0</v>
      </c>
      <c r="C1174" s="284"/>
      <c r="D1174" s="279">
        <f>Заявка!F56</f>
        <v>0</v>
      </c>
      <c r="E1174" s="279"/>
      <c r="F1174" s="285">
        <f>Заявка!J56</f>
        <v>0</v>
      </c>
      <c r="G1174" s="285"/>
      <c r="H1174" s="285"/>
    </row>
    <row r="1175" spans="1:8" x14ac:dyDescent="0.25">
      <c r="A1175" s="118"/>
      <c r="B1175" s="278" t="s">
        <v>158</v>
      </c>
      <c r="C1175" s="278"/>
      <c r="D1175" s="278"/>
      <c r="E1175" s="278"/>
      <c r="F1175" s="278"/>
      <c r="G1175" s="278"/>
      <c r="H1175" s="278"/>
    </row>
    <row r="1176" spans="1:8" x14ac:dyDescent="0.25">
      <c r="A1176" s="118"/>
      <c r="B1176" s="118"/>
      <c r="C1176" s="118"/>
      <c r="D1176" s="118"/>
      <c r="E1176" s="118"/>
      <c r="F1176" s="118"/>
      <c r="G1176" s="118"/>
      <c r="H1176" s="118"/>
    </row>
    <row r="1177" spans="1:8" x14ac:dyDescent="0.25">
      <c r="A1177" s="118" t="s">
        <v>159</v>
      </c>
      <c r="B1177" s="279">
        <f>Заявка!R4</f>
        <v>0</v>
      </c>
      <c r="C1177" s="279"/>
      <c r="D1177" s="120" t="s">
        <v>160</v>
      </c>
      <c r="E1177" s="112">
        <f>Заявка!O56</f>
        <v>0</v>
      </c>
      <c r="F1177" s="115">
        <f>Заявка!P56</f>
        <v>0</v>
      </c>
      <c r="G1177" s="116">
        <f>Заявка!Q56</f>
        <v>0</v>
      </c>
      <c r="H1177" s="118"/>
    </row>
    <row r="1178" spans="1:8" x14ac:dyDescent="0.25">
      <c r="A1178" s="118"/>
      <c r="B1178" s="278" t="s">
        <v>161</v>
      </c>
      <c r="C1178" s="278"/>
      <c r="D1178" s="118"/>
      <c r="E1178" s="278" t="s">
        <v>162</v>
      </c>
      <c r="F1178" s="278"/>
      <c r="G1178" s="278"/>
      <c r="H1178" s="118"/>
    </row>
    <row r="1179" spans="1:8" x14ac:dyDescent="0.25">
      <c r="A1179" s="118"/>
      <c r="B1179" s="118"/>
      <c r="C1179" s="118"/>
      <c r="D1179" s="118"/>
      <c r="E1179" s="118"/>
      <c r="F1179" s="118"/>
      <c r="G1179" s="118"/>
      <c r="H1179" s="118"/>
    </row>
    <row r="1180" spans="1:8" x14ac:dyDescent="0.25">
      <c r="A1180" s="118" t="s">
        <v>163</v>
      </c>
      <c r="B1180" s="118" t="s">
        <v>138</v>
      </c>
      <c r="C1180" s="118"/>
      <c r="D1180" s="112"/>
      <c r="E1180" s="118"/>
      <c r="F1180" s="279"/>
      <c r="G1180" s="279"/>
      <c r="H1180" s="279"/>
    </row>
    <row r="1181" spans="1:8" x14ac:dyDescent="0.25">
      <c r="A1181" s="118"/>
      <c r="B1181" s="118"/>
      <c r="C1181" s="118"/>
      <c r="D1181" s="118"/>
      <c r="E1181" s="118"/>
      <c r="F1181" s="278" t="s">
        <v>164</v>
      </c>
      <c r="G1181" s="278"/>
      <c r="H1181" s="278"/>
    </row>
    <row r="1182" spans="1:8" x14ac:dyDescent="0.25">
      <c r="A1182" s="118"/>
      <c r="B1182" s="118"/>
      <c r="C1182" s="118"/>
      <c r="D1182" s="118"/>
      <c r="E1182" s="118"/>
      <c r="F1182" s="118"/>
      <c r="G1182" s="118"/>
      <c r="H1182" s="118"/>
    </row>
    <row r="1183" spans="1:8" x14ac:dyDescent="0.25">
      <c r="A1183" s="118" t="s">
        <v>165</v>
      </c>
      <c r="B1183" s="276" t="s">
        <v>166</v>
      </c>
      <c r="C1183" s="276"/>
      <c r="D1183" s="280" t="s">
        <v>180</v>
      </c>
      <c r="E1183" s="280"/>
      <c r="F1183" s="286">
        <f>Заявка!AK135</f>
        <v>0</v>
      </c>
      <c r="G1183" s="286"/>
      <c r="H1183" s="286"/>
    </row>
    <row r="1184" spans="1:8" x14ac:dyDescent="0.25">
      <c r="A1184" s="118"/>
      <c r="B1184" s="118"/>
      <c r="C1184" s="118"/>
      <c r="D1184" s="109"/>
      <c r="F1184" s="281" t="s">
        <v>179</v>
      </c>
      <c r="G1184" s="281"/>
      <c r="H1184" s="281"/>
    </row>
    <row r="1185" spans="1:8" x14ac:dyDescent="0.25">
      <c r="A1185" s="118"/>
      <c r="B1185" s="118"/>
      <c r="C1185" s="118"/>
      <c r="D1185" s="118"/>
      <c r="E1185" s="118"/>
      <c r="F1185" s="118"/>
      <c r="G1185" s="118"/>
      <c r="H1185" s="118"/>
    </row>
    <row r="1186" spans="1:8" x14ac:dyDescent="0.25">
      <c r="A1186" s="118" t="s">
        <v>167</v>
      </c>
      <c r="B1186" s="275" t="s">
        <v>168</v>
      </c>
      <c r="C1186" s="275"/>
      <c r="D1186" s="275"/>
      <c r="E1186" s="121"/>
      <c r="F1186" s="118" t="s">
        <v>169</v>
      </c>
      <c r="G1186" s="118"/>
      <c r="H1186" s="118"/>
    </row>
    <row r="1187" spans="1:8" x14ac:dyDescent="0.25">
      <c r="A1187" s="118"/>
      <c r="B1187" s="118"/>
      <c r="C1187" s="118"/>
      <c r="D1187" s="118"/>
      <c r="E1187" s="118"/>
      <c r="F1187" s="118"/>
      <c r="G1187" s="118"/>
      <c r="H1187" s="118"/>
    </row>
    <row r="1188" spans="1:8" x14ac:dyDescent="0.25">
      <c r="A1188" s="118" t="s">
        <v>170</v>
      </c>
      <c r="B1188" s="276" t="s">
        <v>171</v>
      </c>
      <c r="C1188" s="276"/>
      <c r="D1188" s="276"/>
      <c r="E1188" s="276"/>
      <c r="F1188" s="276"/>
      <c r="G1188" s="276"/>
      <c r="H1188" s="121"/>
    </row>
    <row r="1189" spans="1:8" x14ac:dyDescent="0.25">
      <c r="A1189" s="118"/>
      <c r="B1189" s="118"/>
      <c r="C1189" s="118"/>
      <c r="D1189" s="118"/>
      <c r="E1189" s="118"/>
      <c r="F1189" s="118"/>
      <c r="G1189" s="118"/>
      <c r="H1189" s="119" t="s">
        <v>172</v>
      </c>
    </row>
    <row r="1190" spans="1:8" x14ac:dyDescent="0.25">
      <c r="A1190" s="118"/>
      <c r="B1190" s="118"/>
      <c r="C1190" s="118"/>
      <c r="D1190" s="118"/>
      <c r="E1190" s="118"/>
      <c r="F1190" s="118"/>
      <c r="G1190" s="118"/>
      <c r="H1190" s="118"/>
    </row>
    <row r="1191" spans="1:8" x14ac:dyDescent="0.25">
      <c r="A1191" s="118" t="s">
        <v>173</v>
      </c>
      <c r="B1191" s="275" t="s">
        <v>174</v>
      </c>
      <c r="C1191" s="275"/>
      <c r="D1191" s="277"/>
      <c r="E1191" s="277"/>
      <c r="F1191" s="118"/>
      <c r="G1191" s="277"/>
      <c r="H1191" s="277"/>
    </row>
    <row r="1192" spans="1:8" x14ac:dyDescent="0.25">
      <c r="A1192" s="118"/>
      <c r="B1192" s="118"/>
      <c r="C1192" s="118"/>
      <c r="D1192" s="118"/>
      <c r="E1192" s="118"/>
      <c r="F1192" s="118"/>
      <c r="G1192" s="278" t="s">
        <v>175</v>
      </c>
      <c r="H1192" s="278"/>
    </row>
    <row r="1193" spans="1:8" x14ac:dyDescent="0.25">
      <c r="A1193" s="118"/>
      <c r="B1193" s="118"/>
      <c r="C1193" s="118"/>
      <c r="D1193" s="118"/>
      <c r="E1193" s="118"/>
      <c r="F1193" s="118"/>
      <c r="G1193" s="118"/>
      <c r="H1193" s="118"/>
    </row>
    <row r="1194" spans="1:8" x14ac:dyDescent="0.25">
      <c r="A1194" s="118"/>
      <c r="B1194" s="118" t="s">
        <v>176</v>
      </c>
      <c r="C1194" s="118" t="s">
        <v>177</v>
      </c>
      <c r="D1194" s="118"/>
      <c r="E1194" s="118"/>
      <c r="F1194" s="118"/>
      <c r="G1194" s="118"/>
      <c r="H1194" s="118"/>
    </row>
    <row r="1197" spans="1:8" x14ac:dyDescent="0.25">
      <c r="A1197" s="282" t="s">
        <v>178</v>
      </c>
      <c r="B1197" s="282"/>
      <c r="C1197" s="282"/>
      <c r="D1197" s="282"/>
      <c r="E1197" s="282"/>
      <c r="F1197" s="282"/>
      <c r="G1197" s="282"/>
      <c r="H1197" s="282"/>
    </row>
    <row r="1198" spans="1:8" x14ac:dyDescent="0.25">
      <c r="A1198" s="283" t="str">
        <f>Заявка!A2</f>
        <v>Всероссийские соревнования по всестилевому каратэ</v>
      </c>
      <c r="B1198" s="283"/>
      <c r="C1198" s="283"/>
      <c r="D1198" s="283"/>
      <c r="E1198" s="283"/>
      <c r="F1198" s="283"/>
      <c r="G1198" s="283"/>
      <c r="H1198" s="283"/>
    </row>
    <row r="1199" spans="1:8" x14ac:dyDescent="0.25">
      <c r="A1199" s="276"/>
      <c r="B1199" s="276"/>
      <c r="C1199" s="276"/>
      <c r="D1199" s="276"/>
      <c r="E1199" s="276"/>
      <c r="F1199" s="276"/>
      <c r="G1199" s="276"/>
      <c r="H1199" s="118"/>
    </row>
    <row r="1200" spans="1:8" x14ac:dyDescent="0.25">
      <c r="A1200" s="118" t="s">
        <v>157</v>
      </c>
      <c r="B1200" s="284">
        <f>Заявка!B57</f>
        <v>0</v>
      </c>
      <c r="C1200" s="284"/>
      <c r="D1200" s="279">
        <f>Заявка!F57</f>
        <v>0</v>
      </c>
      <c r="E1200" s="279"/>
      <c r="F1200" s="285">
        <f>Заявка!J57</f>
        <v>0</v>
      </c>
      <c r="G1200" s="285"/>
      <c r="H1200" s="285"/>
    </row>
    <row r="1201" spans="1:8" x14ac:dyDescent="0.25">
      <c r="A1201" s="118"/>
      <c r="B1201" s="278" t="s">
        <v>158</v>
      </c>
      <c r="C1201" s="278"/>
      <c r="D1201" s="278"/>
      <c r="E1201" s="278"/>
      <c r="F1201" s="278"/>
      <c r="G1201" s="278"/>
      <c r="H1201" s="278"/>
    </row>
    <row r="1202" spans="1:8" x14ac:dyDescent="0.25">
      <c r="A1202" s="118"/>
      <c r="B1202" s="118"/>
      <c r="C1202" s="118"/>
      <c r="D1202" s="118"/>
      <c r="E1202" s="118"/>
      <c r="F1202" s="118"/>
      <c r="G1202" s="118"/>
      <c r="H1202" s="118"/>
    </row>
    <row r="1203" spans="1:8" x14ac:dyDescent="0.25">
      <c r="A1203" s="118" t="s">
        <v>159</v>
      </c>
      <c r="B1203" s="279">
        <f>Заявка!R4</f>
        <v>0</v>
      </c>
      <c r="C1203" s="279"/>
      <c r="D1203" s="120" t="s">
        <v>160</v>
      </c>
      <c r="E1203" s="112">
        <f>Заявка!O57</f>
        <v>0</v>
      </c>
      <c r="F1203" s="115">
        <f>Заявка!P57</f>
        <v>0</v>
      </c>
      <c r="G1203" s="116">
        <f>Заявка!Q57</f>
        <v>0</v>
      </c>
      <c r="H1203" s="118"/>
    </row>
    <row r="1204" spans="1:8" x14ac:dyDescent="0.25">
      <c r="A1204" s="118"/>
      <c r="B1204" s="278" t="s">
        <v>161</v>
      </c>
      <c r="C1204" s="278"/>
      <c r="D1204" s="118"/>
      <c r="E1204" s="278" t="s">
        <v>162</v>
      </c>
      <c r="F1204" s="278"/>
      <c r="G1204" s="278"/>
      <c r="H1204" s="118"/>
    </row>
    <row r="1205" spans="1:8" x14ac:dyDescent="0.25">
      <c r="A1205" s="118"/>
      <c r="B1205" s="118"/>
      <c r="C1205" s="118"/>
      <c r="D1205" s="118"/>
      <c r="E1205" s="118"/>
      <c r="F1205" s="118"/>
      <c r="G1205" s="118"/>
      <c r="H1205" s="118"/>
    </row>
    <row r="1206" spans="1:8" x14ac:dyDescent="0.25">
      <c r="A1206" s="118" t="s">
        <v>163</v>
      </c>
      <c r="B1206" s="118" t="s">
        <v>138</v>
      </c>
      <c r="C1206" s="118"/>
      <c r="D1206" s="112"/>
      <c r="E1206" s="118"/>
      <c r="F1206" s="279"/>
      <c r="G1206" s="279"/>
      <c r="H1206" s="279"/>
    </row>
    <row r="1207" spans="1:8" x14ac:dyDescent="0.25">
      <c r="A1207" s="118"/>
      <c r="B1207" s="118"/>
      <c r="C1207" s="118"/>
      <c r="D1207" s="118"/>
      <c r="E1207" s="118"/>
      <c r="F1207" s="278" t="s">
        <v>164</v>
      </c>
      <c r="G1207" s="278"/>
      <c r="H1207" s="278"/>
    </row>
    <row r="1208" spans="1:8" x14ac:dyDescent="0.25">
      <c r="A1208" s="118"/>
      <c r="B1208" s="118"/>
      <c r="C1208" s="118"/>
      <c r="D1208" s="118"/>
      <c r="E1208" s="118"/>
      <c r="F1208" s="118"/>
      <c r="G1208" s="118"/>
      <c r="H1208" s="118"/>
    </row>
    <row r="1209" spans="1:8" x14ac:dyDescent="0.25">
      <c r="A1209" s="118" t="s">
        <v>165</v>
      </c>
      <c r="B1209" s="276" t="s">
        <v>166</v>
      </c>
      <c r="C1209" s="276"/>
      <c r="D1209" s="280" t="s">
        <v>180</v>
      </c>
      <c r="E1209" s="280"/>
      <c r="F1209" s="286">
        <f>Заявка!AK135</f>
        <v>0</v>
      </c>
      <c r="G1209" s="286"/>
      <c r="H1209" s="286"/>
    </row>
    <row r="1210" spans="1:8" x14ac:dyDescent="0.25">
      <c r="A1210" s="118"/>
      <c r="B1210" s="118"/>
      <c r="C1210" s="118"/>
      <c r="D1210" s="109"/>
      <c r="F1210" s="281" t="s">
        <v>179</v>
      </c>
      <c r="G1210" s="281"/>
      <c r="H1210" s="281"/>
    </row>
    <row r="1211" spans="1:8" x14ac:dyDescent="0.25">
      <c r="A1211" s="118"/>
      <c r="B1211" s="118"/>
      <c r="C1211" s="118"/>
      <c r="D1211" s="118"/>
      <c r="E1211" s="118"/>
      <c r="F1211" s="118"/>
      <c r="G1211" s="118"/>
      <c r="H1211" s="118"/>
    </row>
    <row r="1212" spans="1:8" x14ac:dyDescent="0.25">
      <c r="A1212" s="118" t="s">
        <v>167</v>
      </c>
      <c r="B1212" s="275" t="s">
        <v>168</v>
      </c>
      <c r="C1212" s="275"/>
      <c r="D1212" s="275"/>
      <c r="E1212" s="121"/>
      <c r="F1212" s="118" t="s">
        <v>169</v>
      </c>
      <c r="G1212" s="118"/>
      <c r="H1212" s="118"/>
    </row>
    <row r="1213" spans="1:8" x14ac:dyDescent="0.25">
      <c r="A1213" s="118"/>
      <c r="B1213" s="118"/>
      <c r="C1213" s="118"/>
      <c r="D1213" s="118"/>
      <c r="E1213" s="118"/>
      <c r="F1213" s="118"/>
      <c r="G1213" s="118"/>
      <c r="H1213" s="118"/>
    </row>
    <row r="1214" spans="1:8" x14ac:dyDescent="0.25">
      <c r="A1214" s="118" t="s">
        <v>170</v>
      </c>
      <c r="B1214" s="276" t="s">
        <v>171</v>
      </c>
      <c r="C1214" s="276"/>
      <c r="D1214" s="276"/>
      <c r="E1214" s="276"/>
      <c r="F1214" s="276"/>
      <c r="G1214" s="276"/>
      <c r="H1214" s="121"/>
    </row>
    <row r="1215" spans="1:8" x14ac:dyDescent="0.25">
      <c r="A1215" s="118"/>
      <c r="B1215" s="118"/>
      <c r="C1215" s="118"/>
      <c r="D1215" s="118"/>
      <c r="E1215" s="118"/>
      <c r="F1215" s="118"/>
      <c r="G1215" s="118"/>
      <c r="H1215" s="119" t="s">
        <v>172</v>
      </c>
    </row>
    <row r="1216" spans="1:8" x14ac:dyDescent="0.25">
      <c r="A1216" s="118"/>
      <c r="B1216" s="118"/>
      <c r="C1216" s="118"/>
      <c r="D1216" s="118"/>
      <c r="E1216" s="118"/>
      <c r="F1216" s="118"/>
      <c r="G1216" s="118"/>
      <c r="H1216" s="118"/>
    </row>
    <row r="1217" spans="1:8" x14ac:dyDescent="0.25">
      <c r="A1217" s="118" t="s">
        <v>173</v>
      </c>
      <c r="B1217" s="275" t="s">
        <v>174</v>
      </c>
      <c r="C1217" s="275"/>
      <c r="D1217" s="277"/>
      <c r="E1217" s="277"/>
      <c r="F1217" s="118"/>
      <c r="G1217" s="277"/>
      <c r="H1217" s="277"/>
    </row>
    <row r="1218" spans="1:8" x14ac:dyDescent="0.25">
      <c r="A1218" s="118"/>
      <c r="B1218" s="118"/>
      <c r="C1218" s="118"/>
      <c r="D1218" s="118"/>
      <c r="E1218" s="118"/>
      <c r="F1218" s="118"/>
      <c r="G1218" s="278" t="s">
        <v>175</v>
      </c>
      <c r="H1218" s="278"/>
    </row>
    <row r="1219" spans="1:8" x14ac:dyDescent="0.25">
      <c r="A1219" s="118"/>
      <c r="B1219" s="118"/>
      <c r="C1219" s="118"/>
      <c r="D1219" s="118"/>
      <c r="E1219" s="118"/>
      <c r="F1219" s="118"/>
      <c r="G1219" s="118"/>
      <c r="H1219" s="118"/>
    </row>
    <row r="1220" spans="1:8" x14ac:dyDescent="0.25">
      <c r="A1220" s="118"/>
      <c r="B1220" s="118" t="s">
        <v>176</v>
      </c>
      <c r="C1220" s="118" t="s">
        <v>177</v>
      </c>
      <c r="D1220" s="118"/>
      <c r="E1220" s="118"/>
      <c r="F1220" s="118"/>
      <c r="G1220" s="118"/>
      <c r="H1220" s="118"/>
    </row>
    <row r="1223" spans="1:8" x14ac:dyDescent="0.25">
      <c r="A1223" s="282" t="s">
        <v>178</v>
      </c>
      <c r="B1223" s="282"/>
      <c r="C1223" s="282"/>
      <c r="D1223" s="282"/>
      <c r="E1223" s="282"/>
      <c r="F1223" s="282"/>
      <c r="G1223" s="282"/>
      <c r="H1223" s="282"/>
    </row>
    <row r="1224" spans="1:8" x14ac:dyDescent="0.25">
      <c r="A1224" s="283" t="str">
        <f>Заявка!A2</f>
        <v>Всероссийские соревнования по всестилевому каратэ</v>
      </c>
      <c r="B1224" s="283"/>
      <c r="C1224" s="283"/>
      <c r="D1224" s="283"/>
      <c r="E1224" s="283"/>
      <c r="F1224" s="283"/>
      <c r="G1224" s="283"/>
      <c r="H1224" s="283"/>
    </row>
    <row r="1225" spans="1:8" x14ac:dyDescent="0.25">
      <c r="A1225" s="276"/>
      <c r="B1225" s="276"/>
      <c r="C1225" s="276"/>
      <c r="D1225" s="276"/>
      <c r="E1225" s="276"/>
      <c r="F1225" s="276"/>
      <c r="G1225" s="276"/>
      <c r="H1225" s="118"/>
    </row>
    <row r="1226" spans="1:8" x14ac:dyDescent="0.25">
      <c r="A1226" s="118" t="s">
        <v>157</v>
      </c>
      <c r="B1226" s="284">
        <f>Заявка!B58</f>
        <v>0</v>
      </c>
      <c r="C1226" s="284"/>
      <c r="D1226" s="279">
        <f>Заявка!F58</f>
        <v>0</v>
      </c>
      <c r="E1226" s="279"/>
      <c r="F1226" s="285">
        <f>Заявка!J58</f>
        <v>0</v>
      </c>
      <c r="G1226" s="285"/>
      <c r="H1226" s="285"/>
    </row>
    <row r="1227" spans="1:8" x14ac:dyDescent="0.25">
      <c r="A1227" s="118"/>
      <c r="B1227" s="278" t="s">
        <v>158</v>
      </c>
      <c r="C1227" s="278"/>
      <c r="D1227" s="278"/>
      <c r="E1227" s="278"/>
      <c r="F1227" s="278"/>
      <c r="G1227" s="278"/>
      <c r="H1227" s="278"/>
    </row>
    <row r="1228" spans="1:8" x14ac:dyDescent="0.25">
      <c r="A1228" s="118"/>
      <c r="B1228" s="118"/>
      <c r="C1228" s="118"/>
      <c r="D1228" s="118"/>
      <c r="E1228" s="118"/>
      <c r="F1228" s="118"/>
      <c r="G1228" s="118"/>
      <c r="H1228" s="118"/>
    </row>
    <row r="1229" spans="1:8" x14ac:dyDescent="0.25">
      <c r="A1229" s="118" t="s">
        <v>159</v>
      </c>
      <c r="B1229" s="279">
        <f>Заявка!R4</f>
        <v>0</v>
      </c>
      <c r="C1229" s="279"/>
      <c r="D1229" s="120" t="s">
        <v>160</v>
      </c>
      <c r="E1229" s="112">
        <f>Заявка!O58</f>
        <v>0</v>
      </c>
      <c r="F1229" s="115">
        <f>Заявка!P58</f>
        <v>0</v>
      </c>
      <c r="G1229" s="116">
        <f>Заявка!Q58</f>
        <v>0</v>
      </c>
      <c r="H1229" s="118"/>
    </row>
    <row r="1230" spans="1:8" x14ac:dyDescent="0.25">
      <c r="A1230" s="118"/>
      <c r="B1230" s="278" t="s">
        <v>161</v>
      </c>
      <c r="C1230" s="278"/>
      <c r="D1230" s="118"/>
      <c r="E1230" s="278" t="s">
        <v>162</v>
      </c>
      <c r="F1230" s="278"/>
      <c r="G1230" s="278"/>
      <c r="H1230" s="118"/>
    </row>
    <row r="1231" spans="1:8" x14ac:dyDescent="0.25">
      <c r="A1231" s="118"/>
      <c r="B1231" s="118"/>
      <c r="C1231" s="118"/>
      <c r="D1231" s="118"/>
      <c r="E1231" s="118"/>
      <c r="F1231" s="118"/>
      <c r="G1231" s="118"/>
      <c r="H1231" s="118"/>
    </row>
    <row r="1232" spans="1:8" x14ac:dyDescent="0.25">
      <c r="A1232" s="118" t="s">
        <v>163</v>
      </c>
      <c r="B1232" s="118" t="s">
        <v>138</v>
      </c>
      <c r="C1232" s="118"/>
      <c r="D1232" s="112"/>
      <c r="E1232" s="118"/>
      <c r="F1232" s="287"/>
      <c r="G1232" s="279"/>
      <c r="H1232" s="279"/>
    </row>
    <row r="1233" spans="1:8" x14ac:dyDescent="0.25">
      <c r="A1233" s="118"/>
      <c r="B1233" s="118"/>
      <c r="C1233" s="118"/>
      <c r="D1233" s="118"/>
      <c r="E1233" s="118"/>
      <c r="F1233" s="278" t="s">
        <v>164</v>
      </c>
      <c r="G1233" s="278"/>
      <c r="H1233" s="278"/>
    </row>
    <row r="1234" spans="1:8" x14ac:dyDescent="0.25">
      <c r="A1234" s="118"/>
      <c r="B1234" s="118"/>
      <c r="C1234" s="118"/>
      <c r="D1234" s="118"/>
      <c r="E1234" s="118"/>
      <c r="F1234" s="118"/>
      <c r="G1234" s="118"/>
      <c r="H1234" s="118"/>
    </row>
    <row r="1235" spans="1:8" x14ac:dyDescent="0.25">
      <c r="A1235" s="118" t="s">
        <v>165</v>
      </c>
      <c r="B1235" s="276" t="s">
        <v>166</v>
      </c>
      <c r="C1235" s="276"/>
      <c r="D1235" s="280" t="s">
        <v>180</v>
      </c>
      <c r="E1235" s="280"/>
      <c r="F1235" s="286">
        <f>Заявка!AK135</f>
        <v>0</v>
      </c>
      <c r="G1235" s="286"/>
      <c r="H1235" s="286"/>
    </row>
    <row r="1236" spans="1:8" x14ac:dyDescent="0.25">
      <c r="A1236" s="118"/>
      <c r="B1236" s="118"/>
      <c r="C1236" s="118"/>
      <c r="D1236" s="109"/>
      <c r="F1236" s="281" t="s">
        <v>179</v>
      </c>
      <c r="G1236" s="281"/>
      <c r="H1236" s="281"/>
    </row>
    <row r="1237" spans="1:8" x14ac:dyDescent="0.25">
      <c r="A1237" s="118"/>
      <c r="B1237" s="118"/>
      <c r="C1237" s="118"/>
      <c r="D1237" s="118"/>
      <c r="E1237" s="118"/>
      <c r="F1237" s="118"/>
      <c r="G1237" s="118"/>
      <c r="H1237" s="118"/>
    </row>
    <row r="1238" spans="1:8" x14ac:dyDescent="0.25">
      <c r="A1238" s="118" t="s">
        <v>167</v>
      </c>
      <c r="B1238" s="275" t="s">
        <v>168</v>
      </c>
      <c r="C1238" s="275"/>
      <c r="D1238" s="275"/>
      <c r="E1238" s="121"/>
      <c r="F1238" s="118" t="s">
        <v>169</v>
      </c>
      <c r="G1238" s="118"/>
      <c r="H1238" s="118"/>
    </row>
    <row r="1239" spans="1:8" x14ac:dyDescent="0.25">
      <c r="A1239" s="118"/>
      <c r="B1239" s="118"/>
      <c r="C1239" s="118"/>
      <c r="D1239" s="118"/>
      <c r="E1239" s="118"/>
      <c r="F1239" s="118"/>
      <c r="G1239" s="118"/>
      <c r="H1239" s="118"/>
    </row>
    <row r="1240" spans="1:8" x14ac:dyDescent="0.25">
      <c r="A1240" s="118" t="s">
        <v>170</v>
      </c>
      <c r="B1240" s="276" t="s">
        <v>171</v>
      </c>
      <c r="C1240" s="276"/>
      <c r="D1240" s="276"/>
      <c r="E1240" s="276"/>
      <c r="F1240" s="276"/>
      <c r="G1240" s="276"/>
      <c r="H1240" s="121"/>
    </row>
    <row r="1241" spans="1:8" x14ac:dyDescent="0.25">
      <c r="A1241" s="118"/>
      <c r="B1241" s="118"/>
      <c r="C1241" s="118"/>
      <c r="D1241" s="118"/>
      <c r="E1241" s="118"/>
      <c r="F1241" s="118"/>
      <c r="G1241" s="118"/>
      <c r="H1241" s="119" t="s">
        <v>172</v>
      </c>
    </row>
    <row r="1242" spans="1:8" x14ac:dyDescent="0.25">
      <c r="A1242" s="118"/>
      <c r="B1242" s="118"/>
      <c r="C1242" s="118"/>
      <c r="D1242" s="118"/>
      <c r="E1242" s="118"/>
      <c r="F1242" s="118"/>
      <c r="G1242" s="118"/>
      <c r="H1242" s="118"/>
    </row>
    <row r="1243" spans="1:8" x14ac:dyDescent="0.25">
      <c r="A1243" s="118" t="s">
        <v>173</v>
      </c>
      <c r="B1243" s="275" t="s">
        <v>174</v>
      </c>
      <c r="C1243" s="275"/>
      <c r="D1243" s="277"/>
      <c r="E1243" s="277"/>
      <c r="F1243" s="118"/>
      <c r="G1243" s="277"/>
      <c r="H1243" s="277"/>
    </row>
    <row r="1244" spans="1:8" x14ac:dyDescent="0.25">
      <c r="A1244" s="118"/>
      <c r="B1244" s="118"/>
      <c r="C1244" s="118"/>
      <c r="D1244" s="118"/>
      <c r="E1244" s="118"/>
      <c r="F1244" s="118"/>
      <c r="G1244" s="278" t="s">
        <v>175</v>
      </c>
      <c r="H1244" s="278"/>
    </row>
    <row r="1245" spans="1:8" x14ac:dyDescent="0.25">
      <c r="A1245" s="118"/>
      <c r="B1245" s="118"/>
      <c r="C1245" s="118"/>
      <c r="D1245" s="118"/>
      <c r="E1245" s="118"/>
      <c r="F1245" s="118"/>
      <c r="G1245" s="118"/>
      <c r="H1245" s="118"/>
    </row>
    <row r="1246" spans="1:8" x14ac:dyDescent="0.25">
      <c r="A1246" s="118"/>
      <c r="B1246" s="118" t="s">
        <v>176</v>
      </c>
      <c r="C1246" s="118" t="s">
        <v>177</v>
      </c>
      <c r="D1246" s="118"/>
      <c r="E1246" s="118"/>
      <c r="F1246" s="118"/>
      <c r="G1246" s="118"/>
      <c r="H1246" s="118"/>
    </row>
    <row r="1249" spans="1:8" x14ac:dyDescent="0.25">
      <c r="A1249" s="282" t="s">
        <v>178</v>
      </c>
      <c r="B1249" s="282"/>
      <c r="C1249" s="282"/>
      <c r="D1249" s="282"/>
      <c r="E1249" s="282"/>
      <c r="F1249" s="282"/>
      <c r="G1249" s="282"/>
      <c r="H1249" s="282"/>
    </row>
    <row r="1250" spans="1:8" x14ac:dyDescent="0.25">
      <c r="A1250" s="283" t="str">
        <f>Заявка!A2</f>
        <v>Всероссийские соревнования по всестилевому каратэ</v>
      </c>
      <c r="B1250" s="283"/>
      <c r="C1250" s="283"/>
      <c r="D1250" s="283"/>
      <c r="E1250" s="283"/>
      <c r="F1250" s="283"/>
      <c r="G1250" s="283"/>
      <c r="H1250" s="283"/>
    </row>
    <row r="1251" spans="1:8" x14ac:dyDescent="0.25">
      <c r="A1251" s="276"/>
      <c r="B1251" s="276"/>
      <c r="C1251" s="276"/>
      <c r="D1251" s="276"/>
      <c r="E1251" s="276"/>
      <c r="F1251" s="276"/>
      <c r="G1251" s="276"/>
      <c r="H1251" s="118"/>
    </row>
    <row r="1252" spans="1:8" x14ac:dyDescent="0.25">
      <c r="A1252" s="118" t="s">
        <v>157</v>
      </c>
      <c r="B1252" s="284">
        <f>Заявка!B59</f>
        <v>0</v>
      </c>
      <c r="C1252" s="284"/>
      <c r="D1252" s="279">
        <f>Заявка!F59</f>
        <v>0</v>
      </c>
      <c r="E1252" s="279"/>
      <c r="F1252" s="285">
        <f>Заявка!J59</f>
        <v>0</v>
      </c>
      <c r="G1252" s="285"/>
      <c r="H1252" s="285"/>
    </row>
    <row r="1253" spans="1:8" x14ac:dyDescent="0.25">
      <c r="A1253" s="118"/>
      <c r="B1253" s="278" t="s">
        <v>158</v>
      </c>
      <c r="C1253" s="278"/>
      <c r="D1253" s="278"/>
      <c r="E1253" s="278"/>
      <c r="F1253" s="278"/>
      <c r="G1253" s="278"/>
      <c r="H1253" s="278"/>
    </row>
    <row r="1254" spans="1:8" x14ac:dyDescent="0.25">
      <c r="A1254" s="118"/>
      <c r="B1254" s="118"/>
      <c r="C1254" s="118"/>
      <c r="D1254" s="118"/>
      <c r="E1254" s="118"/>
      <c r="F1254" s="118"/>
      <c r="G1254" s="118"/>
      <c r="H1254" s="118"/>
    </row>
    <row r="1255" spans="1:8" x14ac:dyDescent="0.25">
      <c r="A1255" s="118" t="s">
        <v>159</v>
      </c>
      <c r="B1255" s="279">
        <f>Заявка!R4</f>
        <v>0</v>
      </c>
      <c r="C1255" s="279"/>
      <c r="D1255" s="120" t="s">
        <v>160</v>
      </c>
      <c r="E1255" s="112">
        <f>Заявка!O59</f>
        <v>0</v>
      </c>
      <c r="F1255" s="115">
        <f>Заявка!P59</f>
        <v>0</v>
      </c>
      <c r="G1255" s="116">
        <f>Заявка!Q59</f>
        <v>0</v>
      </c>
      <c r="H1255" s="118"/>
    </row>
    <row r="1256" spans="1:8" x14ac:dyDescent="0.25">
      <c r="A1256" s="118"/>
      <c r="B1256" s="278" t="s">
        <v>161</v>
      </c>
      <c r="C1256" s="278"/>
      <c r="D1256" s="118"/>
      <c r="E1256" s="278" t="s">
        <v>162</v>
      </c>
      <c r="F1256" s="278"/>
      <c r="G1256" s="278"/>
      <c r="H1256" s="118"/>
    </row>
    <row r="1257" spans="1:8" x14ac:dyDescent="0.25">
      <c r="A1257" s="118"/>
      <c r="B1257" s="118"/>
      <c r="C1257" s="118"/>
      <c r="D1257" s="118"/>
      <c r="E1257" s="118"/>
      <c r="F1257" s="118"/>
      <c r="G1257" s="118"/>
      <c r="H1257" s="118"/>
    </row>
    <row r="1258" spans="1:8" x14ac:dyDescent="0.25">
      <c r="A1258" s="118" t="s">
        <v>163</v>
      </c>
      <c r="B1258" s="118" t="s">
        <v>138</v>
      </c>
      <c r="C1258" s="118"/>
      <c r="D1258" s="112"/>
      <c r="E1258" s="118"/>
      <c r="F1258" s="279"/>
      <c r="G1258" s="279"/>
      <c r="H1258" s="279"/>
    </row>
    <row r="1259" spans="1:8" x14ac:dyDescent="0.25">
      <c r="A1259" s="118"/>
      <c r="B1259" s="118"/>
      <c r="C1259" s="118"/>
      <c r="D1259" s="118"/>
      <c r="E1259" s="118"/>
      <c r="F1259" s="278" t="s">
        <v>164</v>
      </c>
      <c r="G1259" s="278"/>
      <c r="H1259" s="278"/>
    </row>
    <row r="1260" spans="1:8" x14ac:dyDescent="0.25">
      <c r="A1260" s="118"/>
      <c r="B1260" s="118"/>
      <c r="C1260" s="118"/>
      <c r="D1260" s="118"/>
      <c r="E1260" s="118"/>
      <c r="F1260" s="118"/>
      <c r="G1260" s="118"/>
      <c r="H1260" s="118"/>
    </row>
    <row r="1261" spans="1:8" x14ac:dyDescent="0.25">
      <c r="A1261" s="118" t="s">
        <v>165</v>
      </c>
      <c r="B1261" s="276" t="s">
        <v>166</v>
      </c>
      <c r="C1261" s="276"/>
      <c r="D1261" s="280" t="s">
        <v>180</v>
      </c>
      <c r="E1261" s="280"/>
      <c r="F1261" s="286">
        <f>Заявка!AK135</f>
        <v>0</v>
      </c>
      <c r="G1261" s="286"/>
      <c r="H1261" s="286"/>
    </row>
    <row r="1262" spans="1:8" x14ac:dyDescent="0.25">
      <c r="A1262" s="118"/>
      <c r="B1262" s="118"/>
      <c r="C1262" s="118"/>
      <c r="D1262" s="109"/>
      <c r="F1262" s="281" t="s">
        <v>179</v>
      </c>
      <c r="G1262" s="281"/>
      <c r="H1262" s="281"/>
    </row>
    <row r="1263" spans="1:8" x14ac:dyDescent="0.25">
      <c r="A1263" s="118"/>
      <c r="B1263" s="118"/>
      <c r="C1263" s="118"/>
      <c r="D1263" s="118"/>
      <c r="E1263" s="118"/>
      <c r="F1263" s="118"/>
      <c r="G1263" s="118"/>
      <c r="H1263" s="118"/>
    </row>
    <row r="1264" spans="1:8" x14ac:dyDescent="0.25">
      <c r="A1264" s="118" t="s">
        <v>167</v>
      </c>
      <c r="B1264" s="275" t="s">
        <v>168</v>
      </c>
      <c r="C1264" s="275"/>
      <c r="D1264" s="275"/>
      <c r="E1264" s="121"/>
      <c r="F1264" s="118" t="s">
        <v>169</v>
      </c>
      <c r="G1264" s="118"/>
      <c r="H1264" s="118"/>
    </row>
    <row r="1265" spans="1:8" x14ac:dyDescent="0.25">
      <c r="A1265" s="118"/>
      <c r="B1265" s="118"/>
      <c r="C1265" s="118"/>
      <c r="D1265" s="118"/>
      <c r="E1265" s="118"/>
      <c r="F1265" s="118"/>
      <c r="G1265" s="118"/>
      <c r="H1265" s="118"/>
    </row>
    <row r="1266" spans="1:8" x14ac:dyDescent="0.25">
      <c r="A1266" s="118" t="s">
        <v>170</v>
      </c>
      <c r="B1266" s="276" t="s">
        <v>171</v>
      </c>
      <c r="C1266" s="276"/>
      <c r="D1266" s="276"/>
      <c r="E1266" s="276"/>
      <c r="F1266" s="276"/>
      <c r="G1266" s="276"/>
      <c r="H1266" s="121"/>
    </row>
    <row r="1267" spans="1:8" x14ac:dyDescent="0.25">
      <c r="A1267" s="118"/>
      <c r="B1267" s="118"/>
      <c r="C1267" s="118"/>
      <c r="D1267" s="118"/>
      <c r="E1267" s="118"/>
      <c r="F1267" s="118"/>
      <c r="G1267" s="118"/>
      <c r="H1267" s="119" t="s">
        <v>172</v>
      </c>
    </row>
    <row r="1268" spans="1:8" x14ac:dyDescent="0.25">
      <c r="A1268" s="118"/>
      <c r="B1268" s="118"/>
      <c r="C1268" s="118"/>
      <c r="D1268" s="118"/>
      <c r="E1268" s="118"/>
      <c r="F1268" s="118"/>
      <c r="G1268" s="118"/>
      <c r="H1268" s="118"/>
    </row>
    <row r="1269" spans="1:8" x14ac:dyDescent="0.25">
      <c r="A1269" s="118" t="s">
        <v>173</v>
      </c>
      <c r="B1269" s="275" t="s">
        <v>174</v>
      </c>
      <c r="C1269" s="275"/>
      <c r="D1269" s="277"/>
      <c r="E1269" s="277"/>
      <c r="F1269" s="118"/>
      <c r="G1269" s="277"/>
      <c r="H1269" s="277"/>
    </row>
    <row r="1270" spans="1:8" x14ac:dyDescent="0.25">
      <c r="A1270" s="118"/>
      <c r="B1270" s="118"/>
      <c r="C1270" s="118"/>
      <c r="D1270" s="118"/>
      <c r="E1270" s="118"/>
      <c r="F1270" s="118"/>
      <c r="G1270" s="278" t="s">
        <v>175</v>
      </c>
      <c r="H1270" s="278"/>
    </row>
    <row r="1271" spans="1:8" x14ac:dyDescent="0.25">
      <c r="A1271" s="118"/>
      <c r="B1271" s="118"/>
      <c r="C1271" s="118"/>
      <c r="D1271" s="118"/>
      <c r="E1271" s="118"/>
      <c r="F1271" s="118"/>
      <c r="G1271" s="118"/>
      <c r="H1271" s="118"/>
    </row>
    <row r="1272" spans="1:8" x14ac:dyDescent="0.25">
      <c r="A1272" s="118"/>
      <c r="B1272" s="118" t="s">
        <v>176</v>
      </c>
      <c r="C1272" s="118" t="s">
        <v>177</v>
      </c>
      <c r="D1272" s="118"/>
      <c r="E1272" s="118"/>
      <c r="F1272" s="118"/>
      <c r="G1272" s="118"/>
      <c r="H1272" s="118"/>
    </row>
    <row r="1275" spans="1:8" x14ac:dyDescent="0.25">
      <c r="A1275" s="282" t="s">
        <v>178</v>
      </c>
      <c r="B1275" s="282"/>
      <c r="C1275" s="282"/>
      <c r="D1275" s="282"/>
      <c r="E1275" s="282"/>
      <c r="F1275" s="282"/>
      <c r="G1275" s="282"/>
      <c r="H1275" s="282"/>
    </row>
    <row r="1276" spans="1:8" x14ac:dyDescent="0.25">
      <c r="A1276" s="283" t="str">
        <f>Заявка!A2</f>
        <v>Всероссийские соревнования по всестилевому каратэ</v>
      </c>
      <c r="B1276" s="283"/>
      <c r="C1276" s="283"/>
      <c r="D1276" s="283"/>
      <c r="E1276" s="283"/>
      <c r="F1276" s="283"/>
      <c r="G1276" s="283"/>
      <c r="H1276" s="283"/>
    </row>
    <row r="1277" spans="1:8" x14ac:dyDescent="0.25">
      <c r="A1277" s="276"/>
      <c r="B1277" s="276"/>
      <c r="C1277" s="276"/>
      <c r="D1277" s="276"/>
      <c r="E1277" s="276"/>
      <c r="F1277" s="276"/>
      <c r="G1277" s="276"/>
      <c r="H1277" s="118"/>
    </row>
    <row r="1278" spans="1:8" x14ac:dyDescent="0.25">
      <c r="A1278" s="118" t="s">
        <v>157</v>
      </c>
      <c r="B1278" s="284">
        <f>Заявка!B60</f>
        <v>0</v>
      </c>
      <c r="C1278" s="284"/>
      <c r="D1278" s="279">
        <f>Заявка!F60</f>
        <v>0</v>
      </c>
      <c r="E1278" s="279"/>
      <c r="F1278" s="285">
        <f>Заявка!J60</f>
        <v>0</v>
      </c>
      <c r="G1278" s="285"/>
      <c r="H1278" s="285"/>
    </row>
    <row r="1279" spans="1:8" x14ac:dyDescent="0.25">
      <c r="A1279" s="118"/>
      <c r="B1279" s="278" t="s">
        <v>158</v>
      </c>
      <c r="C1279" s="278"/>
      <c r="D1279" s="278"/>
      <c r="E1279" s="278"/>
      <c r="F1279" s="278"/>
      <c r="G1279" s="278"/>
      <c r="H1279" s="278"/>
    </row>
    <row r="1280" spans="1:8" x14ac:dyDescent="0.25">
      <c r="A1280" s="118"/>
      <c r="B1280" s="118"/>
      <c r="C1280" s="118"/>
      <c r="D1280" s="118"/>
      <c r="E1280" s="118"/>
      <c r="F1280" s="118"/>
      <c r="G1280" s="118"/>
      <c r="H1280" s="118"/>
    </row>
    <row r="1281" spans="1:8" x14ac:dyDescent="0.25">
      <c r="A1281" s="118" t="s">
        <v>159</v>
      </c>
      <c r="B1281" s="279">
        <f>Заявка!R4</f>
        <v>0</v>
      </c>
      <c r="C1281" s="279"/>
      <c r="D1281" s="120" t="s">
        <v>160</v>
      </c>
      <c r="E1281" s="112">
        <f>Заявка!O60</f>
        <v>0</v>
      </c>
      <c r="F1281" s="115">
        <f>Заявка!P60</f>
        <v>0</v>
      </c>
      <c r="G1281" s="116">
        <f>Заявка!Q60</f>
        <v>0</v>
      </c>
      <c r="H1281" s="118"/>
    </row>
    <row r="1282" spans="1:8" x14ac:dyDescent="0.25">
      <c r="A1282" s="118"/>
      <c r="B1282" s="278" t="s">
        <v>161</v>
      </c>
      <c r="C1282" s="278"/>
      <c r="D1282" s="118"/>
      <c r="E1282" s="278" t="s">
        <v>162</v>
      </c>
      <c r="F1282" s="278"/>
      <c r="G1282" s="278"/>
      <c r="H1282" s="118"/>
    </row>
    <row r="1283" spans="1:8" x14ac:dyDescent="0.25">
      <c r="A1283" s="118"/>
      <c r="B1283" s="118"/>
      <c r="C1283" s="118"/>
      <c r="D1283" s="118"/>
      <c r="E1283" s="118"/>
      <c r="F1283" s="118"/>
      <c r="G1283" s="118"/>
      <c r="H1283" s="118"/>
    </row>
    <row r="1284" spans="1:8" x14ac:dyDescent="0.25">
      <c r="A1284" s="118" t="s">
        <v>163</v>
      </c>
      <c r="B1284" s="118" t="s">
        <v>138</v>
      </c>
      <c r="C1284" s="118"/>
      <c r="D1284" s="112"/>
      <c r="E1284" s="118"/>
      <c r="F1284" s="279"/>
      <c r="G1284" s="279"/>
      <c r="H1284" s="279"/>
    </row>
    <row r="1285" spans="1:8" x14ac:dyDescent="0.25">
      <c r="A1285" s="118"/>
      <c r="B1285" s="118"/>
      <c r="C1285" s="118"/>
      <c r="D1285" s="118"/>
      <c r="E1285" s="118"/>
      <c r="F1285" s="278" t="s">
        <v>164</v>
      </c>
      <c r="G1285" s="278"/>
      <c r="H1285" s="278"/>
    </row>
    <row r="1286" spans="1:8" x14ac:dyDescent="0.25">
      <c r="A1286" s="118"/>
      <c r="B1286" s="118"/>
      <c r="C1286" s="118"/>
      <c r="D1286" s="118"/>
      <c r="E1286" s="118"/>
      <c r="F1286" s="118"/>
      <c r="G1286" s="118"/>
      <c r="H1286" s="118"/>
    </row>
    <row r="1287" spans="1:8" x14ac:dyDescent="0.25">
      <c r="A1287" s="118" t="s">
        <v>165</v>
      </c>
      <c r="B1287" s="276" t="s">
        <v>166</v>
      </c>
      <c r="C1287" s="276"/>
      <c r="D1287" s="280" t="s">
        <v>180</v>
      </c>
      <c r="E1287" s="280"/>
      <c r="F1287" s="286">
        <f>Заявка!AK135</f>
        <v>0</v>
      </c>
      <c r="G1287" s="286"/>
      <c r="H1287" s="286"/>
    </row>
    <row r="1288" spans="1:8" x14ac:dyDescent="0.25">
      <c r="A1288" s="118"/>
      <c r="B1288" s="118"/>
      <c r="C1288" s="118"/>
      <c r="D1288" s="109"/>
      <c r="F1288" s="281" t="s">
        <v>179</v>
      </c>
      <c r="G1288" s="281"/>
      <c r="H1288" s="281"/>
    </row>
    <row r="1289" spans="1:8" x14ac:dyDescent="0.25">
      <c r="A1289" s="118"/>
      <c r="B1289" s="118"/>
      <c r="C1289" s="118"/>
      <c r="D1289" s="118"/>
      <c r="E1289" s="118"/>
      <c r="F1289" s="118"/>
      <c r="G1289" s="118"/>
      <c r="H1289" s="118"/>
    </row>
    <row r="1290" spans="1:8" x14ac:dyDescent="0.25">
      <c r="A1290" s="118" t="s">
        <v>167</v>
      </c>
      <c r="B1290" s="275" t="s">
        <v>168</v>
      </c>
      <c r="C1290" s="275"/>
      <c r="D1290" s="275"/>
      <c r="E1290" s="121"/>
      <c r="F1290" s="118" t="s">
        <v>169</v>
      </c>
      <c r="G1290" s="118"/>
      <c r="H1290" s="118"/>
    </row>
    <row r="1291" spans="1:8" x14ac:dyDescent="0.25">
      <c r="A1291" s="118"/>
      <c r="B1291" s="118"/>
      <c r="C1291" s="118"/>
      <c r="D1291" s="118"/>
      <c r="E1291" s="118"/>
      <c r="F1291" s="118"/>
      <c r="G1291" s="118"/>
      <c r="H1291" s="118"/>
    </row>
    <row r="1292" spans="1:8" x14ac:dyDescent="0.25">
      <c r="A1292" s="118" t="s">
        <v>170</v>
      </c>
      <c r="B1292" s="276" t="s">
        <v>171</v>
      </c>
      <c r="C1292" s="276"/>
      <c r="D1292" s="276"/>
      <c r="E1292" s="276"/>
      <c r="F1292" s="276"/>
      <c r="G1292" s="276"/>
      <c r="H1292" s="121"/>
    </row>
    <row r="1293" spans="1:8" x14ac:dyDescent="0.25">
      <c r="A1293" s="118"/>
      <c r="B1293" s="118"/>
      <c r="C1293" s="118"/>
      <c r="D1293" s="118"/>
      <c r="E1293" s="118"/>
      <c r="F1293" s="118"/>
      <c r="G1293" s="118"/>
      <c r="H1293" s="119" t="s">
        <v>172</v>
      </c>
    </row>
    <row r="1294" spans="1:8" x14ac:dyDescent="0.25">
      <c r="A1294" s="118"/>
      <c r="B1294" s="118"/>
      <c r="C1294" s="118"/>
      <c r="D1294" s="118"/>
      <c r="E1294" s="118"/>
      <c r="F1294" s="118"/>
      <c r="G1294" s="118"/>
      <c r="H1294" s="118"/>
    </row>
    <row r="1295" spans="1:8" x14ac:dyDescent="0.25">
      <c r="A1295" s="118" t="s">
        <v>173</v>
      </c>
      <c r="B1295" s="275" t="s">
        <v>174</v>
      </c>
      <c r="C1295" s="275"/>
      <c r="D1295" s="277"/>
      <c r="E1295" s="277"/>
      <c r="F1295" s="118"/>
      <c r="G1295" s="277"/>
      <c r="H1295" s="277"/>
    </row>
    <row r="1296" spans="1:8" x14ac:dyDescent="0.25">
      <c r="A1296" s="118"/>
      <c r="B1296" s="118"/>
      <c r="C1296" s="118"/>
      <c r="D1296" s="118"/>
      <c r="E1296" s="118"/>
      <c r="F1296" s="118"/>
      <c r="G1296" s="278" t="s">
        <v>175</v>
      </c>
      <c r="H1296" s="278"/>
    </row>
    <row r="1297" spans="1:8" x14ac:dyDescent="0.25">
      <c r="A1297" s="118"/>
      <c r="B1297" s="118"/>
      <c r="C1297" s="118"/>
      <c r="D1297" s="118"/>
      <c r="E1297" s="118"/>
      <c r="F1297" s="118"/>
      <c r="G1297" s="118"/>
      <c r="H1297" s="118"/>
    </row>
    <row r="1298" spans="1:8" x14ac:dyDescent="0.25">
      <c r="A1298" s="118"/>
      <c r="B1298" s="118" t="s">
        <v>176</v>
      </c>
      <c r="C1298" s="118" t="s">
        <v>177</v>
      </c>
      <c r="D1298" s="118"/>
      <c r="E1298" s="118"/>
      <c r="F1298" s="118"/>
      <c r="G1298" s="118"/>
      <c r="H1298" s="118"/>
    </row>
    <row r="1301" spans="1:8" x14ac:dyDescent="0.25">
      <c r="A1301" s="282" t="s">
        <v>178</v>
      </c>
      <c r="B1301" s="282"/>
      <c r="C1301" s="282"/>
      <c r="D1301" s="282"/>
      <c r="E1301" s="282"/>
      <c r="F1301" s="282"/>
      <c r="G1301" s="282"/>
      <c r="H1301" s="282"/>
    </row>
    <row r="1302" spans="1:8" x14ac:dyDescent="0.25">
      <c r="A1302" s="283" t="str">
        <f>Заявка!A2</f>
        <v>Всероссийские соревнования по всестилевому каратэ</v>
      </c>
      <c r="B1302" s="283"/>
      <c r="C1302" s="283"/>
      <c r="D1302" s="283"/>
      <c r="E1302" s="283"/>
      <c r="F1302" s="283"/>
      <c r="G1302" s="283"/>
      <c r="H1302" s="283"/>
    </row>
    <row r="1303" spans="1:8" x14ac:dyDescent="0.25">
      <c r="A1303" s="276"/>
      <c r="B1303" s="276"/>
      <c r="C1303" s="276"/>
      <c r="D1303" s="276"/>
      <c r="E1303" s="276"/>
      <c r="F1303" s="276"/>
      <c r="G1303" s="276"/>
      <c r="H1303" s="118"/>
    </row>
    <row r="1304" spans="1:8" x14ac:dyDescent="0.25">
      <c r="A1304" s="118" t="s">
        <v>157</v>
      </c>
      <c r="B1304" s="284">
        <f>Заявка!B61</f>
        <v>0</v>
      </c>
      <c r="C1304" s="284"/>
      <c r="D1304" s="279">
        <f>Заявка!F61</f>
        <v>0</v>
      </c>
      <c r="E1304" s="279"/>
      <c r="F1304" s="285">
        <f>Заявка!J61</f>
        <v>0</v>
      </c>
      <c r="G1304" s="285"/>
      <c r="H1304" s="285"/>
    </row>
    <row r="1305" spans="1:8" x14ac:dyDescent="0.25">
      <c r="A1305" s="118"/>
      <c r="B1305" s="278" t="s">
        <v>158</v>
      </c>
      <c r="C1305" s="278"/>
      <c r="D1305" s="278"/>
      <c r="E1305" s="278"/>
      <c r="F1305" s="278"/>
      <c r="G1305" s="278"/>
      <c r="H1305" s="278"/>
    </row>
    <row r="1306" spans="1:8" x14ac:dyDescent="0.25">
      <c r="A1306" s="118"/>
      <c r="B1306" s="118"/>
      <c r="C1306" s="118"/>
      <c r="D1306" s="118"/>
      <c r="E1306" s="118"/>
      <c r="F1306" s="118"/>
      <c r="G1306" s="118"/>
      <c r="H1306" s="118"/>
    </row>
    <row r="1307" spans="1:8" x14ac:dyDescent="0.25">
      <c r="A1307" s="118" t="s">
        <v>159</v>
      </c>
      <c r="B1307" s="279">
        <f>Заявка!R4</f>
        <v>0</v>
      </c>
      <c r="C1307" s="279"/>
      <c r="D1307" s="120" t="s">
        <v>160</v>
      </c>
      <c r="E1307" s="112">
        <f>Заявка!O61</f>
        <v>0</v>
      </c>
      <c r="F1307" s="115">
        <f>Заявка!P61</f>
        <v>0</v>
      </c>
      <c r="G1307" s="116">
        <f>Заявка!Q61</f>
        <v>0</v>
      </c>
      <c r="H1307" s="118"/>
    </row>
    <row r="1308" spans="1:8" x14ac:dyDescent="0.25">
      <c r="A1308" s="118"/>
      <c r="B1308" s="278" t="s">
        <v>161</v>
      </c>
      <c r="C1308" s="278"/>
      <c r="D1308" s="118"/>
      <c r="E1308" s="278" t="s">
        <v>162</v>
      </c>
      <c r="F1308" s="278"/>
      <c r="G1308" s="278"/>
      <c r="H1308" s="118"/>
    </row>
    <row r="1309" spans="1:8" x14ac:dyDescent="0.25">
      <c r="A1309" s="118"/>
      <c r="B1309" s="118"/>
      <c r="C1309" s="118"/>
      <c r="D1309" s="118"/>
      <c r="E1309" s="118"/>
      <c r="F1309" s="118"/>
      <c r="G1309" s="118"/>
      <c r="H1309" s="118"/>
    </row>
    <row r="1310" spans="1:8" x14ac:dyDescent="0.25">
      <c r="A1310" s="118" t="s">
        <v>163</v>
      </c>
      <c r="B1310" s="118" t="s">
        <v>138</v>
      </c>
      <c r="C1310" s="118"/>
      <c r="D1310" s="112"/>
      <c r="E1310" s="118"/>
      <c r="F1310" s="279"/>
      <c r="G1310" s="279"/>
      <c r="H1310" s="279"/>
    </row>
    <row r="1311" spans="1:8" x14ac:dyDescent="0.25">
      <c r="A1311" s="118"/>
      <c r="B1311" s="118"/>
      <c r="C1311" s="118"/>
      <c r="D1311" s="118"/>
      <c r="E1311" s="118"/>
      <c r="F1311" s="278" t="s">
        <v>164</v>
      </c>
      <c r="G1311" s="278"/>
      <c r="H1311" s="278"/>
    </row>
    <row r="1312" spans="1:8" x14ac:dyDescent="0.25">
      <c r="A1312" s="118"/>
      <c r="B1312" s="118"/>
      <c r="C1312" s="118"/>
      <c r="D1312" s="118"/>
      <c r="E1312" s="118"/>
      <c r="F1312" s="118"/>
      <c r="G1312" s="118"/>
      <c r="H1312" s="118"/>
    </row>
    <row r="1313" spans="1:8" x14ac:dyDescent="0.25">
      <c r="A1313" s="118" t="s">
        <v>165</v>
      </c>
      <c r="B1313" s="276" t="s">
        <v>166</v>
      </c>
      <c r="C1313" s="276"/>
      <c r="D1313" s="280" t="s">
        <v>180</v>
      </c>
      <c r="E1313" s="280"/>
      <c r="F1313" s="286">
        <f>Заявка!AK135</f>
        <v>0</v>
      </c>
      <c r="G1313" s="286"/>
      <c r="H1313" s="286"/>
    </row>
    <row r="1314" spans="1:8" x14ac:dyDescent="0.25">
      <c r="A1314" s="118"/>
      <c r="B1314" s="118"/>
      <c r="C1314" s="118"/>
      <c r="D1314" s="109"/>
      <c r="F1314" s="281" t="s">
        <v>179</v>
      </c>
      <c r="G1314" s="281"/>
      <c r="H1314" s="281"/>
    </row>
    <row r="1315" spans="1:8" x14ac:dyDescent="0.25">
      <c r="A1315" s="118"/>
      <c r="B1315" s="118"/>
      <c r="C1315" s="118"/>
      <c r="D1315" s="118"/>
      <c r="E1315" s="118"/>
      <c r="F1315" s="118"/>
      <c r="G1315" s="118"/>
      <c r="H1315" s="118"/>
    </row>
    <row r="1316" spans="1:8" x14ac:dyDescent="0.25">
      <c r="A1316" s="118" t="s">
        <v>167</v>
      </c>
      <c r="B1316" s="275" t="s">
        <v>168</v>
      </c>
      <c r="C1316" s="275"/>
      <c r="D1316" s="275"/>
      <c r="E1316" s="121"/>
      <c r="F1316" s="118" t="s">
        <v>169</v>
      </c>
      <c r="G1316" s="118"/>
      <c r="H1316" s="118"/>
    </row>
    <row r="1317" spans="1:8" x14ac:dyDescent="0.25">
      <c r="A1317" s="118"/>
      <c r="B1317" s="118"/>
      <c r="C1317" s="118"/>
      <c r="D1317" s="118"/>
      <c r="E1317" s="118"/>
      <c r="F1317" s="118"/>
      <c r="G1317" s="118"/>
      <c r="H1317" s="118"/>
    </row>
    <row r="1318" spans="1:8" x14ac:dyDescent="0.25">
      <c r="A1318" s="118" t="s">
        <v>170</v>
      </c>
      <c r="B1318" s="275" t="s">
        <v>171</v>
      </c>
      <c r="C1318" s="275"/>
      <c r="D1318" s="275"/>
      <c r="E1318" s="275"/>
      <c r="F1318" s="275"/>
      <c r="G1318" s="275"/>
      <c r="H1318" s="121"/>
    </row>
    <row r="1319" spans="1:8" x14ac:dyDescent="0.25">
      <c r="A1319" s="118"/>
      <c r="B1319" s="118"/>
      <c r="C1319" s="118"/>
      <c r="D1319" s="118"/>
      <c r="E1319" s="118"/>
      <c r="F1319" s="118"/>
      <c r="G1319" s="118"/>
      <c r="H1319" s="119" t="s">
        <v>172</v>
      </c>
    </row>
    <row r="1320" spans="1:8" x14ac:dyDescent="0.25">
      <c r="A1320" s="118"/>
      <c r="B1320" s="118"/>
      <c r="C1320" s="118"/>
      <c r="D1320" s="118"/>
      <c r="E1320" s="118"/>
      <c r="F1320" s="118"/>
      <c r="G1320" s="118"/>
      <c r="H1320" s="118"/>
    </row>
    <row r="1321" spans="1:8" x14ac:dyDescent="0.25">
      <c r="A1321" s="118" t="s">
        <v>173</v>
      </c>
      <c r="B1321" s="275" t="s">
        <v>174</v>
      </c>
      <c r="C1321" s="275"/>
      <c r="D1321" s="277"/>
      <c r="E1321" s="277"/>
      <c r="F1321" s="118"/>
      <c r="G1321" s="277"/>
      <c r="H1321" s="277"/>
    </row>
    <row r="1322" spans="1:8" x14ac:dyDescent="0.25">
      <c r="A1322" s="118"/>
      <c r="B1322" s="118"/>
      <c r="C1322" s="118"/>
      <c r="D1322" s="118"/>
      <c r="E1322" s="118"/>
      <c r="F1322" s="118"/>
      <c r="G1322" s="278" t="s">
        <v>175</v>
      </c>
      <c r="H1322" s="278"/>
    </row>
    <row r="1323" spans="1:8" x14ac:dyDescent="0.25">
      <c r="A1323" s="118"/>
      <c r="B1323" s="118"/>
      <c r="C1323" s="118"/>
      <c r="D1323" s="118"/>
      <c r="E1323" s="118"/>
      <c r="F1323" s="118"/>
      <c r="G1323" s="118"/>
      <c r="H1323" s="118"/>
    </row>
    <row r="1324" spans="1:8" x14ac:dyDescent="0.25">
      <c r="A1324" s="118"/>
      <c r="B1324" s="118" t="s">
        <v>176</v>
      </c>
      <c r="C1324" s="118" t="s">
        <v>177</v>
      </c>
      <c r="D1324" s="118"/>
      <c r="E1324" s="118"/>
      <c r="F1324" s="118"/>
      <c r="G1324" s="118"/>
      <c r="H1324" s="118"/>
    </row>
    <row r="1327" spans="1:8" x14ac:dyDescent="0.25">
      <c r="A1327" s="282" t="s">
        <v>178</v>
      </c>
      <c r="B1327" s="282"/>
      <c r="C1327" s="282"/>
      <c r="D1327" s="282"/>
      <c r="E1327" s="282"/>
      <c r="F1327" s="282"/>
      <c r="G1327" s="282"/>
      <c r="H1327" s="282"/>
    </row>
    <row r="1328" spans="1:8" x14ac:dyDescent="0.25">
      <c r="A1328" s="283" t="str">
        <f>Заявка!A2</f>
        <v>Всероссийские соревнования по всестилевому каратэ</v>
      </c>
      <c r="B1328" s="283"/>
      <c r="C1328" s="283"/>
      <c r="D1328" s="283"/>
      <c r="E1328" s="283"/>
      <c r="F1328" s="283"/>
      <c r="G1328" s="283"/>
      <c r="H1328" s="283"/>
    </row>
    <row r="1329" spans="1:8" x14ac:dyDescent="0.25">
      <c r="A1329" s="276"/>
      <c r="B1329" s="276"/>
      <c r="C1329" s="276"/>
      <c r="D1329" s="276"/>
      <c r="E1329" s="276"/>
      <c r="F1329" s="276"/>
      <c r="G1329" s="276"/>
      <c r="H1329" s="118"/>
    </row>
    <row r="1330" spans="1:8" x14ac:dyDescent="0.25">
      <c r="A1330" s="118" t="s">
        <v>157</v>
      </c>
      <c r="B1330" s="284">
        <f>Заявка!B63</f>
        <v>0</v>
      </c>
      <c r="C1330" s="284"/>
      <c r="D1330" s="279">
        <f>Заявка!F63</f>
        <v>0</v>
      </c>
      <c r="E1330" s="279"/>
      <c r="F1330" s="285">
        <f>Заявка!J63</f>
        <v>0</v>
      </c>
      <c r="G1330" s="285"/>
      <c r="H1330" s="285"/>
    </row>
    <row r="1331" spans="1:8" x14ac:dyDescent="0.25">
      <c r="A1331" s="118"/>
      <c r="B1331" s="278" t="s">
        <v>158</v>
      </c>
      <c r="C1331" s="278"/>
      <c r="D1331" s="278"/>
      <c r="E1331" s="278"/>
      <c r="F1331" s="278"/>
      <c r="G1331" s="278"/>
      <c r="H1331" s="278"/>
    </row>
    <row r="1332" spans="1:8" x14ac:dyDescent="0.25">
      <c r="A1332" s="118"/>
      <c r="B1332" s="118"/>
      <c r="C1332" s="118"/>
      <c r="D1332" s="118"/>
      <c r="E1332" s="118"/>
      <c r="F1332" s="118"/>
      <c r="G1332" s="118"/>
      <c r="H1332" s="118"/>
    </row>
    <row r="1333" spans="1:8" x14ac:dyDescent="0.25">
      <c r="A1333" s="118" t="s">
        <v>159</v>
      </c>
      <c r="B1333" s="279">
        <f>Заявка!R4</f>
        <v>0</v>
      </c>
      <c r="C1333" s="279"/>
      <c r="D1333" s="120" t="s">
        <v>160</v>
      </c>
      <c r="E1333" s="112">
        <f>Заявка!O63</f>
        <v>0</v>
      </c>
      <c r="F1333" s="115">
        <f>Заявка!P63</f>
        <v>0</v>
      </c>
      <c r="G1333" s="116">
        <f>Заявка!Q63</f>
        <v>0</v>
      </c>
      <c r="H1333" s="118"/>
    </row>
    <row r="1334" spans="1:8" x14ac:dyDescent="0.25">
      <c r="A1334" s="118"/>
      <c r="B1334" s="278" t="s">
        <v>161</v>
      </c>
      <c r="C1334" s="278"/>
      <c r="D1334" s="118"/>
      <c r="E1334" s="278" t="s">
        <v>162</v>
      </c>
      <c r="F1334" s="278"/>
      <c r="G1334" s="278"/>
      <c r="H1334" s="118"/>
    </row>
    <row r="1335" spans="1:8" x14ac:dyDescent="0.25">
      <c r="A1335" s="118"/>
      <c r="B1335" s="118"/>
      <c r="C1335" s="118"/>
      <c r="D1335" s="118"/>
      <c r="E1335" s="118"/>
      <c r="F1335" s="118"/>
      <c r="G1335" s="118"/>
      <c r="H1335" s="118"/>
    </row>
    <row r="1336" spans="1:8" x14ac:dyDescent="0.25">
      <c r="A1336" s="118" t="s">
        <v>163</v>
      </c>
      <c r="B1336" s="118" t="s">
        <v>138</v>
      </c>
      <c r="C1336" s="118"/>
      <c r="D1336" s="112"/>
      <c r="E1336" s="118"/>
      <c r="F1336" s="279"/>
      <c r="G1336" s="279"/>
      <c r="H1336" s="279"/>
    </row>
    <row r="1337" spans="1:8" x14ac:dyDescent="0.25">
      <c r="A1337" s="118"/>
      <c r="B1337" s="118"/>
      <c r="C1337" s="118"/>
      <c r="D1337" s="118"/>
      <c r="E1337" s="118"/>
      <c r="F1337" s="278" t="s">
        <v>164</v>
      </c>
      <c r="G1337" s="278"/>
      <c r="H1337" s="278"/>
    </row>
    <row r="1338" spans="1:8" x14ac:dyDescent="0.25">
      <c r="A1338" s="118"/>
      <c r="B1338" s="118"/>
      <c r="C1338" s="118"/>
      <c r="D1338" s="118"/>
      <c r="E1338" s="118"/>
      <c r="F1338" s="118"/>
      <c r="G1338" s="118"/>
      <c r="H1338" s="118"/>
    </row>
    <row r="1339" spans="1:8" x14ac:dyDescent="0.25">
      <c r="A1339" s="118" t="s">
        <v>165</v>
      </c>
      <c r="B1339" s="276" t="s">
        <v>166</v>
      </c>
      <c r="C1339" s="276"/>
      <c r="D1339" s="280" t="s">
        <v>180</v>
      </c>
      <c r="E1339" s="280"/>
      <c r="F1339" s="286">
        <f>Заявка!AK135</f>
        <v>0</v>
      </c>
      <c r="G1339" s="286"/>
      <c r="H1339" s="286"/>
    </row>
    <row r="1340" spans="1:8" x14ac:dyDescent="0.25">
      <c r="A1340" s="118"/>
      <c r="B1340" s="118"/>
      <c r="C1340" s="118"/>
      <c r="D1340" s="109"/>
      <c r="F1340" s="281" t="s">
        <v>179</v>
      </c>
      <c r="G1340" s="281"/>
      <c r="H1340" s="281"/>
    </row>
    <row r="1341" spans="1:8" x14ac:dyDescent="0.25">
      <c r="A1341" s="118"/>
      <c r="B1341" s="118"/>
      <c r="C1341" s="118"/>
      <c r="D1341" s="118"/>
      <c r="E1341" s="118"/>
      <c r="F1341" s="118"/>
      <c r="G1341" s="118"/>
      <c r="H1341" s="118"/>
    </row>
    <row r="1342" spans="1:8" x14ac:dyDescent="0.25">
      <c r="A1342" s="118" t="s">
        <v>167</v>
      </c>
      <c r="B1342" s="275" t="s">
        <v>168</v>
      </c>
      <c r="C1342" s="275"/>
      <c r="D1342" s="275"/>
      <c r="E1342" s="121"/>
      <c r="F1342" s="118" t="s">
        <v>169</v>
      </c>
      <c r="G1342" s="118"/>
      <c r="H1342" s="118"/>
    </row>
    <row r="1343" spans="1:8" x14ac:dyDescent="0.25">
      <c r="A1343" s="118"/>
      <c r="B1343" s="118"/>
      <c r="C1343" s="118"/>
      <c r="D1343" s="118"/>
      <c r="E1343" s="118"/>
      <c r="F1343" s="118"/>
      <c r="G1343" s="118"/>
      <c r="H1343" s="118"/>
    </row>
    <row r="1344" spans="1:8" x14ac:dyDescent="0.25">
      <c r="A1344" s="118" t="s">
        <v>170</v>
      </c>
      <c r="B1344" s="276" t="s">
        <v>171</v>
      </c>
      <c r="C1344" s="276"/>
      <c r="D1344" s="276"/>
      <c r="E1344" s="276"/>
      <c r="F1344" s="276"/>
      <c r="G1344" s="276"/>
      <c r="H1344" s="121"/>
    </row>
    <row r="1345" spans="1:8" x14ac:dyDescent="0.25">
      <c r="A1345" s="118"/>
      <c r="B1345" s="118"/>
      <c r="C1345" s="118"/>
      <c r="D1345" s="118"/>
      <c r="E1345" s="118"/>
      <c r="F1345" s="118"/>
      <c r="G1345" s="118"/>
      <c r="H1345" s="119" t="s">
        <v>172</v>
      </c>
    </row>
    <row r="1346" spans="1:8" x14ac:dyDescent="0.25">
      <c r="A1346" s="118"/>
      <c r="B1346" s="118"/>
      <c r="C1346" s="118"/>
      <c r="D1346" s="118"/>
      <c r="E1346" s="118"/>
      <c r="F1346" s="118"/>
      <c r="G1346" s="118"/>
      <c r="H1346" s="118"/>
    </row>
    <row r="1347" spans="1:8" x14ac:dyDescent="0.25">
      <c r="A1347" s="118" t="s">
        <v>173</v>
      </c>
      <c r="B1347" s="275" t="s">
        <v>174</v>
      </c>
      <c r="C1347" s="275"/>
      <c r="D1347" s="277"/>
      <c r="E1347" s="277"/>
      <c r="F1347" s="118"/>
      <c r="G1347" s="277"/>
      <c r="H1347" s="277"/>
    </row>
    <row r="1348" spans="1:8" x14ac:dyDescent="0.25">
      <c r="A1348" s="118"/>
      <c r="B1348" s="118"/>
      <c r="C1348" s="118"/>
      <c r="D1348" s="118"/>
      <c r="E1348" s="118"/>
      <c r="F1348" s="118"/>
      <c r="G1348" s="278" t="s">
        <v>175</v>
      </c>
      <c r="H1348" s="278"/>
    </row>
    <row r="1349" spans="1:8" x14ac:dyDescent="0.25">
      <c r="A1349" s="118"/>
      <c r="B1349" s="118"/>
      <c r="C1349" s="118"/>
      <c r="D1349" s="118"/>
      <c r="E1349" s="118"/>
      <c r="F1349" s="118"/>
      <c r="G1349" s="118"/>
      <c r="H1349" s="118"/>
    </row>
    <row r="1350" spans="1:8" x14ac:dyDescent="0.25">
      <c r="A1350" s="118"/>
      <c r="B1350" s="118" t="s">
        <v>176</v>
      </c>
      <c r="C1350" s="118" t="s">
        <v>177</v>
      </c>
      <c r="D1350" s="118"/>
      <c r="E1350" s="118"/>
      <c r="F1350" s="118"/>
      <c r="G1350" s="118"/>
      <c r="H1350" s="118"/>
    </row>
    <row r="1353" spans="1:8" x14ac:dyDescent="0.25">
      <c r="A1353" s="282" t="s">
        <v>178</v>
      </c>
      <c r="B1353" s="282"/>
      <c r="C1353" s="282"/>
      <c r="D1353" s="282"/>
      <c r="E1353" s="282"/>
      <c r="F1353" s="282"/>
      <c r="G1353" s="282"/>
      <c r="H1353" s="282"/>
    </row>
    <row r="1354" spans="1:8" x14ac:dyDescent="0.25">
      <c r="A1354" s="283" t="str">
        <f>Заявка!A2</f>
        <v>Всероссийские соревнования по всестилевому каратэ</v>
      </c>
      <c r="B1354" s="283"/>
      <c r="C1354" s="283"/>
      <c r="D1354" s="283"/>
      <c r="E1354" s="283"/>
      <c r="F1354" s="283"/>
      <c r="G1354" s="283"/>
      <c r="H1354" s="283"/>
    </row>
    <row r="1355" spans="1:8" x14ac:dyDescent="0.25">
      <c r="A1355" s="276"/>
      <c r="B1355" s="276"/>
      <c r="C1355" s="276"/>
      <c r="D1355" s="276"/>
      <c r="E1355" s="276"/>
      <c r="F1355" s="276"/>
      <c r="G1355" s="276"/>
      <c r="H1355" s="118"/>
    </row>
    <row r="1356" spans="1:8" x14ac:dyDescent="0.25">
      <c r="A1356" s="118" t="s">
        <v>157</v>
      </c>
      <c r="B1356" s="284">
        <f>Заявка!B64</f>
        <v>0</v>
      </c>
      <c r="C1356" s="284"/>
      <c r="D1356" s="279">
        <f>Заявка!F64</f>
        <v>0</v>
      </c>
      <c r="E1356" s="279"/>
      <c r="F1356" s="285">
        <f>Заявка!J64</f>
        <v>0</v>
      </c>
      <c r="G1356" s="285"/>
      <c r="H1356" s="285"/>
    </row>
    <row r="1357" spans="1:8" x14ac:dyDescent="0.25">
      <c r="A1357" s="118"/>
      <c r="B1357" s="278" t="s">
        <v>158</v>
      </c>
      <c r="C1357" s="278"/>
      <c r="D1357" s="278"/>
      <c r="E1357" s="278"/>
      <c r="F1357" s="278"/>
      <c r="G1357" s="278"/>
      <c r="H1357" s="278"/>
    </row>
    <row r="1358" spans="1:8" x14ac:dyDescent="0.25">
      <c r="A1358" s="118"/>
      <c r="B1358" s="118"/>
      <c r="C1358" s="118"/>
      <c r="D1358" s="118"/>
      <c r="E1358" s="118"/>
      <c r="F1358" s="118"/>
      <c r="G1358" s="118"/>
      <c r="H1358" s="118"/>
    </row>
    <row r="1359" spans="1:8" x14ac:dyDescent="0.25">
      <c r="A1359" s="118" t="s">
        <v>159</v>
      </c>
      <c r="B1359" s="279">
        <f>Заявка!R4</f>
        <v>0</v>
      </c>
      <c r="C1359" s="279"/>
      <c r="D1359" s="120" t="s">
        <v>160</v>
      </c>
      <c r="E1359" s="112">
        <f>Заявка!O64</f>
        <v>0</v>
      </c>
      <c r="F1359" s="115">
        <f>Заявка!P64</f>
        <v>0</v>
      </c>
      <c r="G1359" s="116">
        <f>Заявка!Q64</f>
        <v>0</v>
      </c>
      <c r="H1359" s="118"/>
    </row>
    <row r="1360" spans="1:8" x14ac:dyDescent="0.25">
      <c r="A1360" s="118"/>
      <c r="B1360" s="278" t="s">
        <v>161</v>
      </c>
      <c r="C1360" s="278"/>
      <c r="D1360" s="118"/>
      <c r="E1360" s="278" t="s">
        <v>162</v>
      </c>
      <c r="F1360" s="278"/>
      <c r="G1360" s="278"/>
      <c r="H1360" s="118"/>
    </row>
    <row r="1361" spans="1:8" x14ac:dyDescent="0.25">
      <c r="A1361" s="118"/>
      <c r="B1361" s="118"/>
      <c r="C1361" s="118"/>
      <c r="D1361" s="118"/>
      <c r="E1361" s="118"/>
      <c r="F1361" s="118"/>
      <c r="G1361" s="118"/>
      <c r="H1361" s="118"/>
    </row>
    <row r="1362" spans="1:8" x14ac:dyDescent="0.25">
      <c r="A1362" s="118" t="s">
        <v>163</v>
      </c>
      <c r="B1362" s="118" t="s">
        <v>138</v>
      </c>
      <c r="C1362" s="118"/>
      <c r="D1362" s="112"/>
      <c r="E1362" s="118"/>
      <c r="F1362" s="279"/>
      <c r="G1362" s="279"/>
      <c r="H1362" s="279"/>
    </row>
    <row r="1363" spans="1:8" x14ac:dyDescent="0.25">
      <c r="A1363" s="118"/>
      <c r="B1363" s="118"/>
      <c r="C1363" s="118"/>
      <c r="D1363" s="118"/>
      <c r="E1363" s="118"/>
      <c r="F1363" s="278" t="s">
        <v>164</v>
      </c>
      <c r="G1363" s="278"/>
      <c r="H1363" s="278"/>
    </row>
    <row r="1364" spans="1:8" x14ac:dyDescent="0.25">
      <c r="A1364" s="118"/>
      <c r="B1364" s="118"/>
      <c r="C1364" s="118"/>
      <c r="D1364" s="118"/>
      <c r="E1364" s="118"/>
      <c r="F1364" s="118"/>
      <c r="G1364" s="118"/>
      <c r="H1364" s="118"/>
    </row>
    <row r="1365" spans="1:8" x14ac:dyDescent="0.25">
      <c r="A1365" s="118" t="s">
        <v>165</v>
      </c>
      <c r="B1365" s="276" t="s">
        <v>166</v>
      </c>
      <c r="C1365" s="276"/>
      <c r="D1365" s="280" t="s">
        <v>180</v>
      </c>
      <c r="E1365" s="280"/>
      <c r="F1365" s="286">
        <f>Заявка!AK135</f>
        <v>0</v>
      </c>
      <c r="G1365" s="286"/>
      <c r="H1365" s="286"/>
    </row>
    <row r="1366" spans="1:8" x14ac:dyDescent="0.25">
      <c r="A1366" s="118"/>
      <c r="B1366" s="118"/>
      <c r="C1366" s="118"/>
      <c r="D1366" s="109"/>
      <c r="F1366" s="281" t="s">
        <v>179</v>
      </c>
      <c r="G1366" s="281"/>
      <c r="H1366" s="281"/>
    </row>
    <row r="1367" spans="1:8" x14ac:dyDescent="0.25">
      <c r="A1367" s="118"/>
      <c r="B1367" s="118"/>
      <c r="C1367" s="118"/>
      <c r="D1367" s="118"/>
      <c r="E1367" s="118"/>
      <c r="F1367" s="118"/>
      <c r="G1367" s="118"/>
      <c r="H1367" s="118"/>
    </row>
    <row r="1368" spans="1:8" x14ac:dyDescent="0.25">
      <c r="A1368" s="118" t="s">
        <v>167</v>
      </c>
      <c r="B1368" s="275" t="s">
        <v>168</v>
      </c>
      <c r="C1368" s="275"/>
      <c r="D1368" s="275"/>
      <c r="E1368" s="121"/>
      <c r="F1368" s="118" t="s">
        <v>169</v>
      </c>
      <c r="G1368" s="118"/>
      <c r="H1368" s="118"/>
    </row>
    <row r="1369" spans="1:8" x14ac:dyDescent="0.25">
      <c r="A1369" s="118"/>
      <c r="B1369" s="118"/>
      <c r="C1369" s="118"/>
      <c r="D1369" s="118"/>
      <c r="E1369" s="118"/>
      <c r="F1369" s="118"/>
      <c r="G1369" s="118"/>
      <c r="H1369" s="118"/>
    </row>
    <row r="1370" spans="1:8" x14ac:dyDescent="0.25">
      <c r="A1370" s="118" t="s">
        <v>170</v>
      </c>
      <c r="B1370" s="276" t="s">
        <v>171</v>
      </c>
      <c r="C1370" s="276"/>
      <c r="D1370" s="276"/>
      <c r="E1370" s="276"/>
      <c r="F1370" s="276"/>
      <c r="G1370" s="276"/>
      <c r="H1370" s="121"/>
    </row>
    <row r="1371" spans="1:8" x14ac:dyDescent="0.25">
      <c r="A1371" s="118"/>
      <c r="B1371" s="118"/>
      <c r="C1371" s="118"/>
      <c r="D1371" s="118"/>
      <c r="E1371" s="118"/>
      <c r="F1371" s="118"/>
      <c r="G1371" s="118"/>
      <c r="H1371" s="119" t="s">
        <v>172</v>
      </c>
    </row>
    <row r="1372" spans="1:8" x14ac:dyDescent="0.25">
      <c r="A1372" s="118"/>
      <c r="B1372" s="118"/>
      <c r="C1372" s="118"/>
      <c r="D1372" s="118"/>
      <c r="E1372" s="118"/>
      <c r="F1372" s="118"/>
      <c r="G1372" s="118"/>
      <c r="H1372" s="118"/>
    </row>
    <row r="1373" spans="1:8" x14ac:dyDescent="0.25">
      <c r="A1373" s="118" t="s">
        <v>173</v>
      </c>
      <c r="B1373" s="275" t="s">
        <v>174</v>
      </c>
      <c r="C1373" s="275"/>
      <c r="D1373" s="277"/>
      <c r="E1373" s="277"/>
      <c r="F1373" s="118"/>
      <c r="G1373" s="277"/>
      <c r="H1373" s="277"/>
    </row>
    <row r="1374" spans="1:8" x14ac:dyDescent="0.25">
      <c r="A1374" s="118"/>
      <c r="B1374" s="118"/>
      <c r="C1374" s="118"/>
      <c r="D1374" s="118"/>
      <c r="E1374" s="118"/>
      <c r="F1374" s="118"/>
      <c r="G1374" s="278" t="s">
        <v>175</v>
      </c>
      <c r="H1374" s="278"/>
    </row>
    <row r="1375" spans="1:8" x14ac:dyDescent="0.25">
      <c r="A1375" s="118"/>
      <c r="B1375" s="118"/>
      <c r="C1375" s="118"/>
      <c r="D1375" s="118"/>
      <c r="E1375" s="118"/>
      <c r="F1375" s="118"/>
      <c r="G1375" s="118"/>
      <c r="H1375" s="118"/>
    </row>
    <row r="1376" spans="1:8" x14ac:dyDescent="0.25">
      <c r="A1376" s="118"/>
      <c r="B1376" s="118" t="s">
        <v>176</v>
      </c>
      <c r="C1376" s="118" t="s">
        <v>177</v>
      </c>
      <c r="D1376" s="118"/>
      <c r="E1376" s="118"/>
      <c r="F1376" s="118"/>
      <c r="G1376" s="118"/>
      <c r="H1376" s="118"/>
    </row>
    <row r="1379" spans="1:8" x14ac:dyDescent="0.25">
      <c r="A1379" s="282" t="s">
        <v>178</v>
      </c>
      <c r="B1379" s="282"/>
      <c r="C1379" s="282"/>
      <c r="D1379" s="282"/>
      <c r="E1379" s="282"/>
      <c r="F1379" s="282"/>
      <c r="G1379" s="282"/>
      <c r="H1379" s="282"/>
    </row>
    <row r="1380" spans="1:8" x14ac:dyDescent="0.25">
      <c r="A1380" s="283" t="str">
        <f>Заявка!A2</f>
        <v>Всероссийские соревнования по всестилевому каратэ</v>
      </c>
      <c r="B1380" s="283"/>
      <c r="C1380" s="283"/>
      <c r="D1380" s="283"/>
      <c r="E1380" s="283"/>
      <c r="F1380" s="283"/>
      <c r="G1380" s="283"/>
      <c r="H1380" s="283"/>
    </row>
    <row r="1381" spans="1:8" x14ac:dyDescent="0.25">
      <c r="A1381" s="276"/>
      <c r="B1381" s="276"/>
      <c r="C1381" s="276"/>
      <c r="D1381" s="276"/>
      <c r="E1381" s="276"/>
      <c r="F1381" s="276"/>
      <c r="G1381" s="276"/>
      <c r="H1381" s="118"/>
    </row>
    <row r="1382" spans="1:8" x14ac:dyDescent="0.25">
      <c r="A1382" s="118" t="s">
        <v>157</v>
      </c>
      <c r="B1382" s="284">
        <f>Заявка!B65</f>
        <v>0</v>
      </c>
      <c r="C1382" s="284"/>
      <c r="D1382" s="279">
        <f>Заявка!F65</f>
        <v>0</v>
      </c>
      <c r="E1382" s="279"/>
      <c r="F1382" s="285">
        <f>Заявка!J65</f>
        <v>0</v>
      </c>
      <c r="G1382" s="285"/>
      <c r="H1382" s="285"/>
    </row>
    <row r="1383" spans="1:8" x14ac:dyDescent="0.25">
      <c r="A1383" s="118"/>
      <c r="B1383" s="278" t="s">
        <v>158</v>
      </c>
      <c r="C1383" s="278"/>
      <c r="D1383" s="278"/>
      <c r="E1383" s="278"/>
      <c r="F1383" s="278"/>
      <c r="G1383" s="278"/>
      <c r="H1383" s="278"/>
    </row>
    <row r="1384" spans="1:8" x14ac:dyDescent="0.25">
      <c r="A1384" s="118"/>
      <c r="B1384" s="118"/>
      <c r="C1384" s="118"/>
      <c r="D1384" s="118"/>
      <c r="E1384" s="118"/>
      <c r="F1384" s="118"/>
      <c r="G1384" s="118"/>
      <c r="H1384" s="118"/>
    </row>
    <row r="1385" spans="1:8" x14ac:dyDescent="0.25">
      <c r="A1385" s="118" t="s">
        <v>159</v>
      </c>
      <c r="B1385" s="279">
        <f>Заявка!R4</f>
        <v>0</v>
      </c>
      <c r="C1385" s="279"/>
      <c r="D1385" s="120" t="s">
        <v>160</v>
      </c>
      <c r="E1385" s="112">
        <f>Заявка!O65</f>
        <v>0</v>
      </c>
      <c r="F1385" s="115">
        <f>Заявка!P65</f>
        <v>0</v>
      </c>
      <c r="G1385" s="116">
        <f>Заявка!Q65</f>
        <v>0</v>
      </c>
      <c r="H1385" s="118"/>
    </row>
    <row r="1386" spans="1:8" x14ac:dyDescent="0.25">
      <c r="A1386" s="118"/>
      <c r="B1386" s="278" t="s">
        <v>161</v>
      </c>
      <c r="C1386" s="278"/>
      <c r="D1386" s="118"/>
      <c r="E1386" s="278" t="s">
        <v>162</v>
      </c>
      <c r="F1386" s="278"/>
      <c r="G1386" s="278"/>
      <c r="H1386" s="118"/>
    </row>
    <row r="1387" spans="1:8" x14ac:dyDescent="0.25">
      <c r="A1387" s="118"/>
      <c r="B1387" s="118"/>
      <c r="C1387" s="118"/>
      <c r="D1387" s="118"/>
      <c r="E1387" s="118"/>
      <c r="F1387" s="118"/>
      <c r="G1387" s="118"/>
      <c r="H1387" s="118"/>
    </row>
    <row r="1388" spans="1:8" x14ac:dyDescent="0.25">
      <c r="A1388" s="118" t="s">
        <v>163</v>
      </c>
      <c r="B1388" s="118" t="s">
        <v>138</v>
      </c>
      <c r="C1388" s="118"/>
      <c r="D1388" s="112"/>
      <c r="E1388" s="118"/>
      <c r="F1388" s="279"/>
      <c r="G1388" s="279"/>
      <c r="H1388" s="279"/>
    </row>
    <row r="1389" spans="1:8" x14ac:dyDescent="0.25">
      <c r="A1389" s="118"/>
      <c r="B1389" s="118"/>
      <c r="C1389" s="118"/>
      <c r="D1389" s="118"/>
      <c r="E1389" s="118"/>
      <c r="F1389" s="278" t="s">
        <v>164</v>
      </c>
      <c r="G1389" s="278"/>
      <c r="H1389" s="278"/>
    </row>
    <row r="1390" spans="1:8" x14ac:dyDescent="0.25">
      <c r="A1390" s="118"/>
      <c r="B1390" s="118"/>
      <c r="C1390" s="118"/>
      <c r="D1390" s="118"/>
      <c r="E1390" s="118"/>
      <c r="F1390" s="118"/>
      <c r="G1390" s="118"/>
      <c r="H1390" s="118"/>
    </row>
    <row r="1391" spans="1:8" x14ac:dyDescent="0.25">
      <c r="A1391" s="118" t="s">
        <v>165</v>
      </c>
      <c r="B1391" s="276" t="s">
        <v>166</v>
      </c>
      <c r="C1391" s="276"/>
      <c r="D1391" s="280" t="s">
        <v>180</v>
      </c>
      <c r="E1391" s="280"/>
      <c r="F1391" s="286">
        <f>Заявка!AK135</f>
        <v>0</v>
      </c>
      <c r="G1391" s="286"/>
      <c r="H1391" s="286"/>
    </row>
    <row r="1392" spans="1:8" x14ac:dyDescent="0.25">
      <c r="A1392" s="118"/>
      <c r="B1392" s="118"/>
      <c r="C1392" s="118"/>
      <c r="D1392" s="109"/>
      <c r="F1392" s="281" t="s">
        <v>179</v>
      </c>
      <c r="G1392" s="281"/>
      <c r="H1392" s="281"/>
    </row>
    <row r="1393" spans="1:8" x14ac:dyDescent="0.25">
      <c r="A1393" s="118"/>
      <c r="B1393" s="118"/>
      <c r="C1393" s="118"/>
      <c r="D1393" s="118"/>
      <c r="E1393" s="118"/>
      <c r="F1393" s="118"/>
      <c r="G1393" s="118"/>
      <c r="H1393" s="118"/>
    </row>
    <row r="1394" spans="1:8" x14ac:dyDescent="0.25">
      <c r="A1394" s="118" t="s">
        <v>167</v>
      </c>
      <c r="B1394" s="275" t="s">
        <v>168</v>
      </c>
      <c r="C1394" s="275"/>
      <c r="D1394" s="275"/>
      <c r="E1394" s="121"/>
      <c r="F1394" s="118" t="s">
        <v>169</v>
      </c>
      <c r="G1394" s="118"/>
      <c r="H1394" s="118"/>
    </row>
    <row r="1395" spans="1:8" x14ac:dyDescent="0.25">
      <c r="A1395" s="118"/>
      <c r="B1395" s="118"/>
      <c r="C1395" s="118"/>
      <c r="D1395" s="118"/>
      <c r="E1395" s="118"/>
      <c r="F1395" s="118"/>
      <c r="G1395" s="118"/>
      <c r="H1395" s="118"/>
    </row>
    <row r="1396" spans="1:8" x14ac:dyDescent="0.25">
      <c r="A1396" s="118" t="s">
        <v>170</v>
      </c>
      <c r="B1396" s="276" t="s">
        <v>171</v>
      </c>
      <c r="C1396" s="276"/>
      <c r="D1396" s="276"/>
      <c r="E1396" s="276"/>
      <c r="F1396" s="276"/>
      <c r="G1396" s="276"/>
      <c r="H1396" s="121"/>
    </row>
    <row r="1397" spans="1:8" x14ac:dyDescent="0.25">
      <c r="A1397" s="118"/>
      <c r="B1397" s="118"/>
      <c r="C1397" s="118"/>
      <c r="D1397" s="118"/>
      <c r="E1397" s="118"/>
      <c r="F1397" s="118"/>
      <c r="G1397" s="118"/>
      <c r="H1397" s="119" t="s">
        <v>172</v>
      </c>
    </row>
    <row r="1398" spans="1:8" x14ac:dyDescent="0.25">
      <c r="A1398" s="118"/>
      <c r="B1398" s="118"/>
      <c r="C1398" s="118"/>
      <c r="D1398" s="118"/>
      <c r="E1398" s="118"/>
      <c r="F1398" s="118"/>
      <c r="G1398" s="118"/>
      <c r="H1398" s="118"/>
    </row>
    <row r="1399" spans="1:8" x14ac:dyDescent="0.25">
      <c r="A1399" s="118" t="s">
        <v>173</v>
      </c>
      <c r="B1399" s="275" t="s">
        <v>174</v>
      </c>
      <c r="C1399" s="275"/>
      <c r="D1399" s="277"/>
      <c r="E1399" s="277"/>
      <c r="F1399" s="118"/>
      <c r="G1399" s="277"/>
      <c r="H1399" s="277"/>
    </row>
    <row r="1400" spans="1:8" x14ac:dyDescent="0.25">
      <c r="A1400" s="118"/>
      <c r="B1400" s="118"/>
      <c r="C1400" s="118"/>
      <c r="D1400" s="118"/>
      <c r="E1400" s="118"/>
      <c r="F1400" s="118"/>
      <c r="G1400" s="278" t="s">
        <v>175</v>
      </c>
      <c r="H1400" s="278"/>
    </row>
    <row r="1401" spans="1:8" x14ac:dyDescent="0.25">
      <c r="A1401" s="118"/>
      <c r="B1401" s="118"/>
      <c r="C1401" s="118"/>
      <c r="D1401" s="118"/>
      <c r="E1401" s="118"/>
      <c r="F1401" s="118"/>
      <c r="G1401" s="118"/>
      <c r="H1401" s="118"/>
    </row>
    <row r="1402" spans="1:8" x14ac:dyDescent="0.25">
      <c r="A1402" s="118"/>
      <c r="B1402" s="118" t="s">
        <v>176</v>
      </c>
      <c r="C1402" s="118" t="s">
        <v>177</v>
      </c>
      <c r="D1402" s="118"/>
      <c r="E1402" s="118"/>
      <c r="F1402" s="118"/>
      <c r="G1402" s="118"/>
      <c r="H1402" s="118"/>
    </row>
    <row r="1405" spans="1:8" x14ac:dyDescent="0.25">
      <c r="A1405" s="282" t="s">
        <v>178</v>
      </c>
      <c r="B1405" s="282"/>
      <c r="C1405" s="282"/>
      <c r="D1405" s="282"/>
      <c r="E1405" s="282"/>
      <c r="F1405" s="282"/>
      <c r="G1405" s="282"/>
      <c r="H1405" s="282"/>
    </row>
    <row r="1406" spans="1:8" x14ac:dyDescent="0.25">
      <c r="A1406" s="283" t="str">
        <f>Заявка!A2</f>
        <v>Всероссийские соревнования по всестилевому каратэ</v>
      </c>
      <c r="B1406" s="283"/>
      <c r="C1406" s="283"/>
      <c r="D1406" s="283"/>
      <c r="E1406" s="283"/>
      <c r="F1406" s="283"/>
      <c r="G1406" s="283"/>
      <c r="H1406" s="283"/>
    </row>
    <row r="1407" spans="1:8" x14ac:dyDescent="0.25">
      <c r="A1407" s="276"/>
      <c r="B1407" s="276"/>
      <c r="C1407" s="276"/>
      <c r="D1407" s="276"/>
      <c r="E1407" s="276"/>
      <c r="F1407" s="276"/>
      <c r="G1407" s="276"/>
      <c r="H1407" s="118"/>
    </row>
    <row r="1408" spans="1:8" x14ac:dyDescent="0.25">
      <c r="A1408" s="118" t="s">
        <v>157</v>
      </c>
      <c r="B1408" s="284">
        <f>Заявка!B66</f>
        <v>0</v>
      </c>
      <c r="C1408" s="284"/>
      <c r="D1408" s="279">
        <f>Заявка!F66</f>
        <v>0</v>
      </c>
      <c r="E1408" s="279"/>
      <c r="F1408" s="285">
        <f>Заявка!J66</f>
        <v>0</v>
      </c>
      <c r="G1408" s="285"/>
      <c r="H1408" s="285"/>
    </row>
    <row r="1409" spans="1:8" x14ac:dyDescent="0.25">
      <c r="A1409" s="118"/>
      <c r="B1409" s="278" t="s">
        <v>158</v>
      </c>
      <c r="C1409" s="278"/>
      <c r="D1409" s="278"/>
      <c r="E1409" s="278"/>
      <c r="F1409" s="278"/>
      <c r="G1409" s="278"/>
      <c r="H1409" s="278"/>
    </row>
    <row r="1410" spans="1:8" x14ac:dyDescent="0.25">
      <c r="A1410" s="118"/>
      <c r="B1410" s="118"/>
      <c r="C1410" s="118"/>
      <c r="D1410" s="118"/>
      <c r="E1410" s="118"/>
      <c r="F1410" s="118"/>
      <c r="G1410" s="118"/>
      <c r="H1410" s="118"/>
    </row>
    <row r="1411" spans="1:8" x14ac:dyDescent="0.25">
      <c r="A1411" s="118" t="s">
        <v>159</v>
      </c>
      <c r="B1411" s="279">
        <f>Заявка!R4</f>
        <v>0</v>
      </c>
      <c r="C1411" s="279"/>
      <c r="D1411" s="120" t="s">
        <v>160</v>
      </c>
      <c r="E1411" s="112">
        <f>Заявка!O66</f>
        <v>0</v>
      </c>
      <c r="F1411" s="115">
        <f>Заявка!P66</f>
        <v>0</v>
      </c>
      <c r="G1411" s="116">
        <f>Заявка!Q66</f>
        <v>0</v>
      </c>
      <c r="H1411" s="118"/>
    </row>
    <row r="1412" spans="1:8" x14ac:dyDescent="0.25">
      <c r="A1412" s="118"/>
      <c r="B1412" s="278" t="s">
        <v>161</v>
      </c>
      <c r="C1412" s="278"/>
      <c r="D1412" s="118"/>
      <c r="E1412" s="278" t="s">
        <v>162</v>
      </c>
      <c r="F1412" s="278"/>
      <c r="G1412" s="278"/>
      <c r="H1412" s="118"/>
    </row>
    <row r="1413" spans="1:8" x14ac:dyDescent="0.25">
      <c r="A1413" s="118"/>
      <c r="B1413" s="118"/>
      <c r="C1413" s="118"/>
      <c r="D1413" s="118"/>
      <c r="E1413" s="118"/>
      <c r="F1413" s="118"/>
      <c r="G1413" s="118"/>
      <c r="H1413" s="118"/>
    </row>
    <row r="1414" spans="1:8" x14ac:dyDescent="0.25">
      <c r="A1414" s="118" t="s">
        <v>163</v>
      </c>
      <c r="B1414" s="118" t="s">
        <v>138</v>
      </c>
      <c r="C1414" s="118"/>
      <c r="D1414" s="112"/>
      <c r="E1414" s="118"/>
      <c r="F1414" s="279"/>
      <c r="G1414" s="279"/>
      <c r="H1414" s="279"/>
    </row>
    <row r="1415" spans="1:8" x14ac:dyDescent="0.25">
      <c r="A1415" s="118"/>
      <c r="B1415" s="118"/>
      <c r="C1415" s="118"/>
      <c r="D1415" s="118"/>
      <c r="E1415" s="118"/>
      <c r="F1415" s="278" t="s">
        <v>164</v>
      </c>
      <c r="G1415" s="278"/>
      <c r="H1415" s="278"/>
    </row>
    <row r="1416" spans="1:8" x14ac:dyDescent="0.25">
      <c r="A1416" s="118"/>
      <c r="B1416" s="118"/>
      <c r="C1416" s="118"/>
      <c r="D1416" s="118"/>
      <c r="E1416" s="118"/>
      <c r="F1416" s="118"/>
      <c r="G1416" s="118"/>
      <c r="H1416" s="118"/>
    </row>
    <row r="1417" spans="1:8" x14ac:dyDescent="0.25">
      <c r="A1417" s="118" t="s">
        <v>165</v>
      </c>
      <c r="B1417" s="276" t="s">
        <v>166</v>
      </c>
      <c r="C1417" s="276"/>
      <c r="D1417" s="280" t="s">
        <v>180</v>
      </c>
      <c r="E1417" s="280"/>
      <c r="F1417" s="286">
        <f>Заявка!AK135</f>
        <v>0</v>
      </c>
      <c r="G1417" s="286"/>
      <c r="H1417" s="286"/>
    </row>
    <row r="1418" spans="1:8" x14ac:dyDescent="0.25">
      <c r="A1418" s="118"/>
      <c r="B1418" s="118"/>
      <c r="C1418" s="118"/>
      <c r="D1418" s="109"/>
      <c r="F1418" s="281" t="s">
        <v>179</v>
      </c>
      <c r="G1418" s="281"/>
      <c r="H1418" s="281"/>
    </row>
    <row r="1419" spans="1:8" x14ac:dyDescent="0.25">
      <c r="A1419" s="118"/>
      <c r="B1419" s="118"/>
      <c r="C1419" s="118"/>
      <c r="D1419" s="118"/>
      <c r="E1419" s="118"/>
      <c r="F1419" s="118"/>
      <c r="G1419" s="118"/>
      <c r="H1419" s="118"/>
    </row>
    <row r="1420" spans="1:8" x14ac:dyDescent="0.25">
      <c r="A1420" s="118" t="s">
        <v>167</v>
      </c>
      <c r="B1420" s="275" t="s">
        <v>168</v>
      </c>
      <c r="C1420" s="275"/>
      <c r="D1420" s="275"/>
      <c r="E1420" s="121"/>
      <c r="F1420" s="118" t="s">
        <v>169</v>
      </c>
      <c r="G1420" s="118"/>
      <c r="H1420" s="118"/>
    </row>
    <row r="1421" spans="1:8" x14ac:dyDescent="0.25">
      <c r="A1421" s="118"/>
      <c r="B1421" s="118"/>
      <c r="C1421" s="118"/>
      <c r="D1421" s="118"/>
      <c r="E1421" s="118"/>
      <c r="F1421" s="118"/>
      <c r="G1421" s="118"/>
      <c r="H1421" s="118"/>
    </row>
    <row r="1422" spans="1:8" x14ac:dyDescent="0.25">
      <c r="A1422" s="118" t="s">
        <v>170</v>
      </c>
      <c r="B1422" s="276" t="s">
        <v>171</v>
      </c>
      <c r="C1422" s="276"/>
      <c r="D1422" s="276"/>
      <c r="E1422" s="276"/>
      <c r="F1422" s="276"/>
      <c r="G1422" s="276"/>
      <c r="H1422" s="121"/>
    </row>
    <row r="1423" spans="1:8" x14ac:dyDescent="0.25">
      <c r="A1423" s="118"/>
      <c r="B1423" s="118"/>
      <c r="C1423" s="118"/>
      <c r="D1423" s="118"/>
      <c r="E1423" s="118"/>
      <c r="F1423" s="118"/>
      <c r="G1423" s="118"/>
      <c r="H1423" s="119" t="s">
        <v>172</v>
      </c>
    </row>
    <row r="1424" spans="1:8" x14ac:dyDescent="0.25">
      <c r="A1424" s="118"/>
      <c r="B1424" s="118"/>
      <c r="C1424" s="118"/>
      <c r="D1424" s="118"/>
      <c r="E1424" s="118"/>
      <c r="F1424" s="118"/>
      <c r="G1424" s="118"/>
      <c r="H1424" s="118"/>
    </row>
    <row r="1425" spans="1:8" x14ac:dyDescent="0.25">
      <c r="A1425" s="118" t="s">
        <v>173</v>
      </c>
      <c r="B1425" s="275" t="s">
        <v>174</v>
      </c>
      <c r="C1425" s="275"/>
      <c r="D1425" s="277"/>
      <c r="E1425" s="277"/>
      <c r="F1425" s="118"/>
      <c r="G1425" s="277"/>
      <c r="H1425" s="277"/>
    </row>
    <row r="1426" spans="1:8" x14ac:dyDescent="0.25">
      <c r="A1426" s="118"/>
      <c r="B1426" s="118"/>
      <c r="C1426" s="118"/>
      <c r="D1426" s="118"/>
      <c r="E1426" s="118"/>
      <c r="F1426" s="118"/>
      <c r="G1426" s="278" t="s">
        <v>175</v>
      </c>
      <c r="H1426" s="278"/>
    </row>
    <row r="1427" spans="1:8" x14ac:dyDescent="0.25">
      <c r="A1427" s="118"/>
      <c r="B1427" s="118"/>
      <c r="C1427" s="118"/>
      <c r="D1427" s="118"/>
      <c r="E1427" s="118"/>
      <c r="F1427" s="118"/>
      <c r="G1427" s="118"/>
      <c r="H1427" s="118"/>
    </row>
    <row r="1428" spans="1:8" x14ac:dyDescent="0.25">
      <c r="A1428" s="118"/>
      <c r="B1428" s="118" t="s">
        <v>176</v>
      </c>
      <c r="C1428" s="118" t="s">
        <v>177</v>
      </c>
      <c r="D1428" s="118"/>
      <c r="E1428" s="118"/>
      <c r="F1428" s="118"/>
      <c r="G1428" s="118"/>
      <c r="H1428" s="118"/>
    </row>
    <row r="1431" spans="1:8" x14ac:dyDescent="0.25">
      <c r="A1431" s="282" t="s">
        <v>178</v>
      </c>
      <c r="B1431" s="282"/>
      <c r="C1431" s="282"/>
      <c r="D1431" s="282"/>
      <c r="E1431" s="282"/>
      <c r="F1431" s="282"/>
      <c r="G1431" s="282"/>
      <c r="H1431" s="282"/>
    </row>
    <row r="1432" spans="1:8" x14ac:dyDescent="0.25">
      <c r="A1432" s="283" t="str">
        <f>Заявка!A2</f>
        <v>Всероссийские соревнования по всестилевому каратэ</v>
      </c>
      <c r="B1432" s="283"/>
      <c r="C1432" s="283"/>
      <c r="D1432" s="283"/>
      <c r="E1432" s="283"/>
      <c r="F1432" s="283"/>
      <c r="G1432" s="283"/>
      <c r="H1432" s="283"/>
    </row>
    <row r="1433" spans="1:8" x14ac:dyDescent="0.25">
      <c r="A1433" s="276"/>
      <c r="B1433" s="276"/>
      <c r="C1433" s="276"/>
      <c r="D1433" s="276"/>
      <c r="E1433" s="276"/>
      <c r="F1433" s="276"/>
      <c r="G1433" s="276"/>
      <c r="H1433" s="118"/>
    </row>
    <row r="1434" spans="1:8" x14ac:dyDescent="0.25">
      <c r="A1434" s="118" t="s">
        <v>157</v>
      </c>
      <c r="B1434" s="284">
        <f>Заявка!B67</f>
        <v>0</v>
      </c>
      <c r="C1434" s="284"/>
      <c r="D1434" s="279">
        <f>Заявка!F67</f>
        <v>0</v>
      </c>
      <c r="E1434" s="279"/>
      <c r="F1434" s="285">
        <f>Заявка!J67</f>
        <v>0</v>
      </c>
      <c r="G1434" s="285"/>
      <c r="H1434" s="285"/>
    </row>
    <row r="1435" spans="1:8" x14ac:dyDescent="0.25">
      <c r="A1435" s="118"/>
      <c r="B1435" s="278" t="s">
        <v>158</v>
      </c>
      <c r="C1435" s="278"/>
      <c r="D1435" s="278"/>
      <c r="E1435" s="278"/>
      <c r="F1435" s="278"/>
      <c r="G1435" s="278"/>
      <c r="H1435" s="278"/>
    </row>
    <row r="1436" spans="1:8" x14ac:dyDescent="0.25">
      <c r="A1436" s="118"/>
      <c r="B1436" s="118"/>
      <c r="C1436" s="118"/>
      <c r="D1436" s="118"/>
      <c r="E1436" s="118"/>
      <c r="F1436" s="118"/>
      <c r="G1436" s="118"/>
      <c r="H1436" s="118"/>
    </row>
    <row r="1437" spans="1:8" x14ac:dyDescent="0.25">
      <c r="A1437" s="118" t="s">
        <v>159</v>
      </c>
      <c r="B1437" s="279">
        <f>Заявка!R4</f>
        <v>0</v>
      </c>
      <c r="C1437" s="279"/>
      <c r="D1437" s="120" t="s">
        <v>160</v>
      </c>
      <c r="E1437" s="112">
        <f>Заявка!O67</f>
        <v>0</v>
      </c>
      <c r="F1437" s="115">
        <f>Заявка!P67</f>
        <v>0</v>
      </c>
      <c r="G1437" s="116">
        <f>Заявка!Q67</f>
        <v>0</v>
      </c>
      <c r="H1437" s="118"/>
    </row>
    <row r="1438" spans="1:8" x14ac:dyDescent="0.25">
      <c r="A1438" s="118"/>
      <c r="B1438" s="278" t="s">
        <v>161</v>
      </c>
      <c r="C1438" s="278"/>
      <c r="D1438" s="118"/>
      <c r="E1438" s="278" t="s">
        <v>162</v>
      </c>
      <c r="F1438" s="278"/>
      <c r="G1438" s="278"/>
      <c r="H1438" s="118"/>
    </row>
    <row r="1439" spans="1:8" x14ac:dyDescent="0.25">
      <c r="A1439" s="118"/>
      <c r="B1439" s="118"/>
      <c r="C1439" s="118"/>
      <c r="D1439" s="118"/>
      <c r="E1439" s="118"/>
      <c r="F1439" s="118"/>
      <c r="G1439" s="118"/>
      <c r="H1439" s="118"/>
    </row>
    <row r="1440" spans="1:8" x14ac:dyDescent="0.25">
      <c r="A1440" s="118" t="s">
        <v>163</v>
      </c>
      <c r="B1440" s="118" t="s">
        <v>138</v>
      </c>
      <c r="C1440" s="118"/>
      <c r="D1440" s="112"/>
      <c r="E1440" s="118"/>
      <c r="F1440" s="279"/>
      <c r="G1440" s="279"/>
      <c r="H1440" s="279"/>
    </row>
    <row r="1441" spans="1:8" x14ac:dyDescent="0.25">
      <c r="A1441" s="118"/>
      <c r="B1441" s="118"/>
      <c r="C1441" s="118"/>
      <c r="D1441" s="118"/>
      <c r="E1441" s="118"/>
      <c r="F1441" s="278" t="s">
        <v>164</v>
      </c>
      <c r="G1441" s="278"/>
      <c r="H1441" s="278"/>
    </row>
    <row r="1442" spans="1:8" x14ac:dyDescent="0.25">
      <c r="A1442" s="118"/>
      <c r="B1442" s="118"/>
      <c r="C1442" s="118"/>
      <c r="D1442" s="118"/>
      <c r="E1442" s="118"/>
      <c r="F1442" s="118"/>
      <c r="G1442" s="118"/>
      <c r="H1442" s="118"/>
    </row>
    <row r="1443" spans="1:8" x14ac:dyDescent="0.25">
      <c r="A1443" s="118" t="s">
        <v>165</v>
      </c>
      <c r="B1443" s="276" t="s">
        <v>166</v>
      </c>
      <c r="C1443" s="276"/>
      <c r="D1443" s="280" t="s">
        <v>180</v>
      </c>
      <c r="E1443" s="280"/>
      <c r="F1443" s="286">
        <f>Заявка!AK135</f>
        <v>0</v>
      </c>
      <c r="G1443" s="286"/>
      <c r="H1443" s="286"/>
    </row>
    <row r="1444" spans="1:8" x14ac:dyDescent="0.25">
      <c r="A1444" s="118"/>
      <c r="B1444" s="118"/>
      <c r="C1444" s="118"/>
      <c r="D1444" s="109"/>
      <c r="F1444" s="281" t="s">
        <v>179</v>
      </c>
      <c r="G1444" s="281"/>
      <c r="H1444" s="281"/>
    </row>
    <row r="1445" spans="1:8" x14ac:dyDescent="0.25">
      <c r="A1445" s="118"/>
      <c r="B1445" s="118"/>
      <c r="C1445" s="118"/>
      <c r="D1445" s="118"/>
      <c r="E1445" s="118"/>
      <c r="F1445" s="118"/>
      <c r="G1445" s="118"/>
      <c r="H1445" s="118"/>
    </row>
    <row r="1446" spans="1:8" x14ac:dyDescent="0.25">
      <c r="A1446" s="118" t="s">
        <v>167</v>
      </c>
      <c r="B1446" s="275" t="s">
        <v>168</v>
      </c>
      <c r="C1446" s="275"/>
      <c r="D1446" s="275"/>
      <c r="E1446" s="121"/>
      <c r="F1446" s="118" t="s">
        <v>169</v>
      </c>
      <c r="G1446" s="118"/>
      <c r="H1446" s="118"/>
    </row>
    <row r="1447" spans="1:8" x14ac:dyDescent="0.25">
      <c r="A1447" s="118"/>
      <c r="B1447" s="118"/>
      <c r="C1447" s="118"/>
      <c r="D1447" s="118"/>
      <c r="E1447" s="118"/>
      <c r="F1447" s="118"/>
      <c r="G1447" s="118"/>
      <c r="H1447" s="118"/>
    </row>
    <row r="1448" spans="1:8" x14ac:dyDescent="0.25">
      <c r="A1448" s="118" t="s">
        <v>170</v>
      </c>
      <c r="B1448" s="276" t="s">
        <v>171</v>
      </c>
      <c r="C1448" s="276"/>
      <c r="D1448" s="276"/>
      <c r="E1448" s="276"/>
      <c r="F1448" s="276"/>
      <c r="G1448" s="276"/>
      <c r="H1448" s="121"/>
    </row>
    <row r="1449" spans="1:8" x14ac:dyDescent="0.25">
      <c r="A1449" s="118"/>
      <c r="B1449" s="118"/>
      <c r="C1449" s="118"/>
      <c r="D1449" s="118"/>
      <c r="E1449" s="118"/>
      <c r="F1449" s="118"/>
      <c r="G1449" s="118"/>
      <c r="H1449" s="119" t="s">
        <v>172</v>
      </c>
    </row>
    <row r="1450" spans="1:8" x14ac:dyDescent="0.25">
      <c r="A1450" s="118"/>
      <c r="B1450" s="118"/>
      <c r="C1450" s="118"/>
      <c r="D1450" s="118"/>
      <c r="E1450" s="118"/>
      <c r="F1450" s="118"/>
      <c r="G1450" s="118"/>
      <c r="H1450" s="118"/>
    </row>
    <row r="1451" spans="1:8" x14ac:dyDescent="0.25">
      <c r="A1451" s="118" t="s">
        <v>173</v>
      </c>
      <c r="B1451" s="275" t="s">
        <v>174</v>
      </c>
      <c r="C1451" s="275"/>
      <c r="D1451" s="277"/>
      <c r="E1451" s="277"/>
      <c r="F1451" s="118"/>
      <c r="G1451" s="277"/>
      <c r="H1451" s="277"/>
    </row>
    <row r="1452" spans="1:8" x14ac:dyDescent="0.25">
      <c r="A1452" s="118"/>
      <c r="B1452" s="118"/>
      <c r="C1452" s="118"/>
      <c r="D1452" s="118"/>
      <c r="E1452" s="118"/>
      <c r="F1452" s="118"/>
      <c r="G1452" s="278" t="s">
        <v>175</v>
      </c>
      <c r="H1452" s="278"/>
    </row>
    <row r="1453" spans="1:8" x14ac:dyDescent="0.25">
      <c r="A1453" s="118"/>
      <c r="B1453" s="118"/>
      <c r="C1453" s="118"/>
      <c r="D1453" s="118"/>
      <c r="E1453" s="118"/>
      <c r="F1453" s="118"/>
      <c r="G1453" s="118"/>
      <c r="H1453" s="118"/>
    </row>
    <row r="1454" spans="1:8" x14ac:dyDescent="0.25">
      <c r="A1454" s="118"/>
      <c r="B1454" s="118" t="s">
        <v>176</v>
      </c>
      <c r="C1454" s="118" t="s">
        <v>177</v>
      </c>
      <c r="D1454" s="118"/>
      <c r="E1454" s="118"/>
      <c r="F1454" s="118"/>
      <c r="G1454" s="118"/>
      <c r="H1454" s="118"/>
    </row>
    <row r="1457" spans="1:8" x14ac:dyDescent="0.25">
      <c r="A1457" s="282" t="s">
        <v>178</v>
      </c>
      <c r="B1457" s="282"/>
      <c r="C1457" s="282"/>
      <c r="D1457" s="282"/>
      <c r="E1457" s="282"/>
      <c r="F1457" s="282"/>
      <c r="G1457" s="282"/>
      <c r="H1457" s="282"/>
    </row>
    <row r="1458" spans="1:8" x14ac:dyDescent="0.25">
      <c r="A1458" s="283" t="str">
        <f>Заявка!A2</f>
        <v>Всероссийские соревнования по всестилевому каратэ</v>
      </c>
      <c r="B1458" s="283"/>
      <c r="C1458" s="283"/>
      <c r="D1458" s="283"/>
      <c r="E1458" s="283"/>
      <c r="F1458" s="283"/>
      <c r="G1458" s="283"/>
      <c r="H1458" s="283"/>
    </row>
    <row r="1459" spans="1:8" x14ac:dyDescent="0.25">
      <c r="A1459" s="276"/>
      <c r="B1459" s="276"/>
      <c r="C1459" s="276"/>
      <c r="D1459" s="276"/>
      <c r="E1459" s="276"/>
      <c r="F1459" s="276"/>
      <c r="G1459" s="276"/>
      <c r="H1459" s="118"/>
    </row>
    <row r="1460" spans="1:8" x14ac:dyDescent="0.25">
      <c r="A1460" s="118" t="s">
        <v>157</v>
      </c>
      <c r="B1460" s="284">
        <f>Заявка!B68</f>
        <v>0</v>
      </c>
      <c r="C1460" s="284"/>
      <c r="D1460" s="279">
        <f>Заявка!F68</f>
        <v>0</v>
      </c>
      <c r="E1460" s="279"/>
      <c r="F1460" s="285">
        <f>Заявка!J68</f>
        <v>0</v>
      </c>
      <c r="G1460" s="285"/>
      <c r="H1460" s="285"/>
    </row>
    <row r="1461" spans="1:8" x14ac:dyDescent="0.25">
      <c r="A1461" s="118"/>
      <c r="B1461" s="278" t="s">
        <v>158</v>
      </c>
      <c r="C1461" s="278"/>
      <c r="D1461" s="278"/>
      <c r="E1461" s="278"/>
      <c r="F1461" s="278"/>
      <c r="G1461" s="278"/>
      <c r="H1461" s="278"/>
    </row>
    <row r="1462" spans="1:8" x14ac:dyDescent="0.25">
      <c r="A1462" s="118"/>
      <c r="B1462" s="118"/>
      <c r="C1462" s="118"/>
      <c r="D1462" s="118"/>
      <c r="E1462" s="118"/>
      <c r="F1462" s="118"/>
      <c r="G1462" s="118"/>
      <c r="H1462" s="118"/>
    </row>
    <row r="1463" spans="1:8" x14ac:dyDescent="0.25">
      <c r="A1463" s="118" t="s">
        <v>159</v>
      </c>
      <c r="B1463" s="279">
        <f>Заявка!R4</f>
        <v>0</v>
      </c>
      <c r="C1463" s="279"/>
      <c r="D1463" s="120" t="s">
        <v>160</v>
      </c>
      <c r="E1463" s="112">
        <f>Заявка!O68</f>
        <v>0</v>
      </c>
      <c r="F1463" s="115">
        <f>Заявка!P68</f>
        <v>0</v>
      </c>
      <c r="G1463" s="116">
        <f>Заявка!Q68</f>
        <v>0</v>
      </c>
      <c r="H1463" s="118"/>
    </row>
    <row r="1464" spans="1:8" x14ac:dyDescent="0.25">
      <c r="A1464" s="118"/>
      <c r="B1464" s="278" t="s">
        <v>161</v>
      </c>
      <c r="C1464" s="278"/>
      <c r="D1464" s="118"/>
      <c r="E1464" s="278" t="s">
        <v>162</v>
      </c>
      <c r="F1464" s="278"/>
      <c r="G1464" s="278"/>
      <c r="H1464" s="118"/>
    </row>
    <row r="1465" spans="1:8" x14ac:dyDescent="0.25">
      <c r="A1465" s="118"/>
      <c r="B1465" s="118"/>
      <c r="C1465" s="118"/>
      <c r="D1465" s="118"/>
      <c r="E1465" s="118"/>
      <c r="F1465" s="118"/>
      <c r="G1465" s="118"/>
      <c r="H1465" s="118"/>
    </row>
    <row r="1466" spans="1:8" x14ac:dyDescent="0.25">
      <c r="A1466" s="118" t="s">
        <v>163</v>
      </c>
      <c r="B1466" s="118" t="s">
        <v>138</v>
      </c>
      <c r="C1466" s="118"/>
      <c r="D1466" s="112"/>
      <c r="E1466" s="118"/>
      <c r="F1466" s="279"/>
      <c r="G1466" s="279"/>
      <c r="H1466" s="279"/>
    </row>
    <row r="1467" spans="1:8" x14ac:dyDescent="0.25">
      <c r="A1467" s="118"/>
      <c r="B1467" s="118"/>
      <c r="C1467" s="118"/>
      <c r="D1467" s="118"/>
      <c r="E1467" s="118"/>
      <c r="F1467" s="278" t="s">
        <v>164</v>
      </c>
      <c r="G1467" s="278"/>
      <c r="H1467" s="278"/>
    </row>
    <row r="1468" spans="1:8" x14ac:dyDescent="0.25">
      <c r="A1468" s="118"/>
      <c r="B1468" s="118"/>
      <c r="C1468" s="118"/>
      <c r="D1468" s="118"/>
      <c r="E1468" s="118"/>
      <c r="F1468" s="118"/>
      <c r="G1468" s="118"/>
      <c r="H1468" s="118"/>
    </row>
    <row r="1469" spans="1:8" x14ac:dyDescent="0.25">
      <c r="A1469" s="118" t="s">
        <v>165</v>
      </c>
      <c r="B1469" s="276" t="s">
        <v>166</v>
      </c>
      <c r="C1469" s="276"/>
      <c r="D1469" s="280" t="s">
        <v>180</v>
      </c>
      <c r="E1469" s="280"/>
      <c r="F1469" s="286">
        <f>Заявка!AK135</f>
        <v>0</v>
      </c>
      <c r="G1469" s="286"/>
      <c r="H1469" s="286"/>
    </row>
    <row r="1470" spans="1:8" x14ac:dyDescent="0.25">
      <c r="A1470" s="118"/>
      <c r="B1470" s="118"/>
      <c r="C1470" s="118"/>
      <c r="D1470" s="109"/>
      <c r="F1470" s="281" t="s">
        <v>179</v>
      </c>
      <c r="G1470" s="281"/>
      <c r="H1470" s="281"/>
    </row>
    <row r="1471" spans="1:8" x14ac:dyDescent="0.25">
      <c r="A1471" s="118"/>
      <c r="B1471" s="118"/>
      <c r="C1471" s="118"/>
      <c r="D1471" s="118"/>
      <c r="E1471" s="118"/>
      <c r="F1471" s="118"/>
      <c r="G1471" s="118"/>
      <c r="H1471" s="118"/>
    </row>
    <row r="1472" spans="1:8" x14ac:dyDescent="0.25">
      <c r="A1472" s="118" t="s">
        <v>167</v>
      </c>
      <c r="B1472" s="275" t="s">
        <v>168</v>
      </c>
      <c r="C1472" s="275"/>
      <c r="D1472" s="275"/>
      <c r="E1472" s="121"/>
      <c r="F1472" s="118" t="s">
        <v>169</v>
      </c>
      <c r="G1472" s="118"/>
      <c r="H1472" s="118"/>
    </row>
    <row r="1473" spans="1:8" x14ac:dyDescent="0.25">
      <c r="A1473" s="118"/>
      <c r="B1473" s="118"/>
      <c r="C1473" s="118"/>
      <c r="D1473" s="118"/>
      <c r="E1473" s="118"/>
      <c r="F1473" s="118"/>
      <c r="G1473" s="118"/>
      <c r="H1473" s="118"/>
    </row>
    <row r="1474" spans="1:8" x14ac:dyDescent="0.25">
      <c r="A1474" s="118" t="s">
        <v>170</v>
      </c>
      <c r="B1474" s="276" t="s">
        <v>171</v>
      </c>
      <c r="C1474" s="276"/>
      <c r="D1474" s="276"/>
      <c r="E1474" s="276"/>
      <c r="F1474" s="276"/>
      <c r="G1474" s="276"/>
      <c r="H1474" s="121"/>
    </row>
    <row r="1475" spans="1:8" x14ac:dyDescent="0.25">
      <c r="A1475" s="118"/>
      <c r="B1475" s="118"/>
      <c r="C1475" s="118"/>
      <c r="D1475" s="118"/>
      <c r="E1475" s="118"/>
      <c r="F1475" s="118"/>
      <c r="G1475" s="118"/>
      <c r="H1475" s="119" t="s">
        <v>172</v>
      </c>
    </row>
    <row r="1476" spans="1:8" x14ac:dyDescent="0.25">
      <c r="A1476" s="118"/>
      <c r="B1476" s="118"/>
      <c r="C1476" s="118"/>
      <c r="D1476" s="118"/>
      <c r="E1476" s="118"/>
      <c r="F1476" s="118"/>
      <c r="G1476" s="118"/>
      <c r="H1476" s="118"/>
    </row>
    <row r="1477" spans="1:8" x14ac:dyDescent="0.25">
      <c r="A1477" s="118" t="s">
        <v>173</v>
      </c>
      <c r="B1477" s="275" t="s">
        <v>174</v>
      </c>
      <c r="C1477" s="275"/>
      <c r="D1477" s="277"/>
      <c r="E1477" s="277"/>
      <c r="F1477" s="118"/>
      <c r="G1477" s="277"/>
      <c r="H1477" s="277"/>
    </row>
    <row r="1478" spans="1:8" x14ac:dyDescent="0.25">
      <c r="A1478" s="118"/>
      <c r="B1478" s="118"/>
      <c r="C1478" s="118"/>
      <c r="D1478" s="118"/>
      <c r="E1478" s="118"/>
      <c r="F1478" s="118"/>
      <c r="G1478" s="278" t="s">
        <v>175</v>
      </c>
      <c r="H1478" s="278"/>
    </row>
    <row r="1479" spans="1:8" x14ac:dyDescent="0.25">
      <c r="A1479" s="118"/>
      <c r="B1479" s="118"/>
      <c r="C1479" s="118"/>
      <c r="D1479" s="118"/>
      <c r="E1479" s="118"/>
      <c r="F1479" s="118"/>
      <c r="G1479" s="118"/>
      <c r="H1479" s="118"/>
    </row>
    <row r="1480" spans="1:8" x14ac:dyDescent="0.25">
      <c r="A1480" s="118"/>
      <c r="B1480" s="118" t="s">
        <v>176</v>
      </c>
      <c r="C1480" s="118" t="s">
        <v>177</v>
      </c>
      <c r="D1480" s="118"/>
      <c r="E1480" s="118"/>
      <c r="F1480" s="118"/>
      <c r="G1480" s="118"/>
      <c r="H1480" s="118"/>
    </row>
    <row r="1483" spans="1:8" x14ac:dyDescent="0.25">
      <c r="A1483" s="282" t="s">
        <v>178</v>
      </c>
      <c r="B1483" s="282"/>
      <c r="C1483" s="282"/>
      <c r="D1483" s="282"/>
      <c r="E1483" s="282"/>
      <c r="F1483" s="282"/>
      <c r="G1483" s="282"/>
      <c r="H1483" s="282"/>
    </row>
    <row r="1484" spans="1:8" x14ac:dyDescent="0.25">
      <c r="A1484" s="283" t="str">
        <f>Заявка!A2</f>
        <v>Всероссийские соревнования по всестилевому каратэ</v>
      </c>
      <c r="B1484" s="283"/>
      <c r="C1484" s="283"/>
      <c r="D1484" s="283"/>
      <c r="E1484" s="283"/>
      <c r="F1484" s="283"/>
      <c r="G1484" s="283"/>
      <c r="H1484" s="283"/>
    </row>
    <row r="1485" spans="1:8" x14ac:dyDescent="0.25">
      <c r="A1485" s="276"/>
      <c r="B1485" s="276"/>
      <c r="C1485" s="276"/>
      <c r="D1485" s="276"/>
      <c r="E1485" s="276"/>
      <c r="F1485" s="276"/>
      <c r="G1485" s="276"/>
      <c r="H1485" s="118"/>
    </row>
    <row r="1486" spans="1:8" x14ac:dyDescent="0.25">
      <c r="A1486" s="118" t="s">
        <v>157</v>
      </c>
      <c r="B1486" s="284">
        <f>Заявка!B69</f>
        <v>0</v>
      </c>
      <c r="C1486" s="284"/>
      <c r="D1486" s="279">
        <f>Заявка!F69</f>
        <v>0</v>
      </c>
      <c r="E1486" s="279"/>
      <c r="F1486" s="285">
        <f>Заявка!J69</f>
        <v>0</v>
      </c>
      <c r="G1486" s="285"/>
      <c r="H1486" s="285"/>
    </row>
    <row r="1487" spans="1:8" x14ac:dyDescent="0.25">
      <c r="A1487" s="118"/>
      <c r="B1487" s="278" t="s">
        <v>158</v>
      </c>
      <c r="C1487" s="278"/>
      <c r="D1487" s="278"/>
      <c r="E1487" s="278"/>
      <c r="F1487" s="278"/>
      <c r="G1487" s="278"/>
      <c r="H1487" s="278"/>
    </row>
    <row r="1488" spans="1:8" x14ac:dyDescent="0.25">
      <c r="A1488" s="118"/>
      <c r="B1488" s="118"/>
      <c r="C1488" s="118"/>
      <c r="D1488" s="118"/>
      <c r="E1488" s="118"/>
      <c r="F1488" s="118"/>
      <c r="G1488" s="118"/>
      <c r="H1488" s="118"/>
    </row>
    <row r="1489" spans="1:8" x14ac:dyDescent="0.25">
      <c r="A1489" s="118" t="s">
        <v>159</v>
      </c>
      <c r="B1489" s="279">
        <f>Заявка!R4</f>
        <v>0</v>
      </c>
      <c r="C1489" s="279"/>
      <c r="D1489" s="120" t="s">
        <v>160</v>
      </c>
      <c r="E1489" s="112">
        <f>Заявка!O69</f>
        <v>0</v>
      </c>
      <c r="F1489" s="115">
        <f>Заявка!P69</f>
        <v>0</v>
      </c>
      <c r="G1489" s="116">
        <f>Заявка!Q69</f>
        <v>0</v>
      </c>
      <c r="H1489" s="118"/>
    </row>
    <row r="1490" spans="1:8" x14ac:dyDescent="0.25">
      <c r="A1490" s="118"/>
      <c r="B1490" s="278" t="s">
        <v>161</v>
      </c>
      <c r="C1490" s="278"/>
      <c r="D1490" s="118"/>
      <c r="E1490" s="278" t="s">
        <v>162</v>
      </c>
      <c r="F1490" s="278"/>
      <c r="G1490" s="278"/>
      <c r="H1490" s="118"/>
    </row>
    <row r="1491" spans="1:8" x14ac:dyDescent="0.25">
      <c r="A1491" s="118"/>
      <c r="B1491" s="118"/>
      <c r="C1491" s="118"/>
      <c r="D1491" s="118"/>
      <c r="E1491" s="118"/>
      <c r="F1491" s="118"/>
      <c r="G1491" s="118"/>
      <c r="H1491" s="118"/>
    </row>
    <row r="1492" spans="1:8" x14ac:dyDescent="0.25">
      <c r="A1492" s="118" t="s">
        <v>163</v>
      </c>
      <c r="B1492" s="118" t="s">
        <v>138</v>
      </c>
      <c r="C1492" s="118"/>
      <c r="D1492" s="112"/>
      <c r="E1492" s="118"/>
      <c r="F1492" s="279"/>
      <c r="G1492" s="279"/>
      <c r="H1492" s="279"/>
    </row>
    <row r="1493" spans="1:8" x14ac:dyDescent="0.25">
      <c r="A1493" s="118"/>
      <c r="B1493" s="118"/>
      <c r="C1493" s="118"/>
      <c r="D1493" s="118"/>
      <c r="E1493" s="118"/>
      <c r="F1493" s="278" t="s">
        <v>164</v>
      </c>
      <c r="G1493" s="278"/>
      <c r="H1493" s="278"/>
    </row>
    <row r="1494" spans="1:8" x14ac:dyDescent="0.25">
      <c r="A1494" s="118"/>
      <c r="B1494" s="118"/>
      <c r="C1494" s="118"/>
      <c r="D1494" s="118"/>
      <c r="E1494" s="118"/>
      <c r="F1494" s="118"/>
      <c r="G1494" s="118"/>
      <c r="H1494" s="118"/>
    </row>
    <row r="1495" spans="1:8" x14ac:dyDescent="0.25">
      <c r="A1495" s="118" t="s">
        <v>165</v>
      </c>
      <c r="B1495" s="276" t="s">
        <v>166</v>
      </c>
      <c r="C1495" s="276"/>
      <c r="D1495" s="280" t="s">
        <v>180</v>
      </c>
      <c r="E1495" s="280"/>
      <c r="F1495" s="286">
        <f>Заявка!AK135</f>
        <v>0</v>
      </c>
      <c r="G1495" s="286"/>
      <c r="H1495" s="286"/>
    </row>
    <row r="1496" spans="1:8" x14ac:dyDescent="0.25">
      <c r="A1496" s="118"/>
      <c r="B1496" s="118"/>
      <c r="C1496" s="118"/>
      <c r="D1496" s="109"/>
      <c r="F1496" s="281" t="s">
        <v>179</v>
      </c>
      <c r="G1496" s="281"/>
      <c r="H1496" s="281"/>
    </row>
    <row r="1497" spans="1:8" x14ac:dyDescent="0.25">
      <c r="A1497" s="118"/>
      <c r="B1497" s="118"/>
      <c r="C1497" s="118"/>
      <c r="D1497" s="118"/>
      <c r="E1497" s="118"/>
      <c r="F1497" s="118"/>
      <c r="G1497" s="118"/>
      <c r="H1497" s="118"/>
    </row>
    <row r="1498" spans="1:8" x14ac:dyDescent="0.25">
      <c r="A1498" s="118" t="s">
        <v>167</v>
      </c>
      <c r="B1498" s="275" t="s">
        <v>168</v>
      </c>
      <c r="C1498" s="275"/>
      <c r="D1498" s="275"/>
      <c r="E1498" s="121"/>
      <c r="F1498" s="118" t="s">
        <v>169</v>
      </c>
      <c r="G1498" s="118"/>
      <c r="H1498" s="118"/>
    </row>
    <row r="1499" spans="1:8" x14ac:dyDescent="0.25">
      <c r="A1499" s="118"/>
      <c r="B1499" s="118"/>
      <c r="C1499" s="118"/>
      <c r="D1499" s="118"/>
      <c r="E1499" s="118"/>
      <c r="F1499" s="118"/>
      <c r="G1499" s="118"/>
      <c r="H1499" s="118"/>
    </row>
    <row r="1500" spans="1:8" x14ac:dyDescent="0.25">
      <c r="A1500" s="118" t="s">
        <v>170</v>
      </c>
      <c r="B1500" s="276" t="s">
        <v>171</v>
      </c>
      <c r="C1500" s="276"/>
      <c r="D1500" s="276"/>
      <c r="E1500" s="276"/>
      <c r="F1500" s="276"/>
      <c r="G1500" s="276"/>
      <c r="H1500" s="121"/>
    </row>
    <row r="1501" spans="1:8" x14ac:dyDescent="0.25">
      <c r="A1501" s="118"/>
      <c r="B1501" s="118"/>
      <c r="C1501" s="118"/>
      <c r="D1501" s="118"/>
      <c r="E1501" s="118"/>
      <c r="F1501" s="118"/>
      <c r="G1501" s="118"/>
      <c r="H1501" s="119" t="s">
        <v>172</v>
      </c>
    </row>
    <row r="1502" spans="1:8" x14ac:dyDescent="0.25">
      <c r="A1502" s="118"/>
      <c r="B1502" s="118"/>
      <c r="C1502" s="118"/>
      <c r="D1502" s="118"/>
      <c r="E1502" s="118"/>
      <c r="F1502" s="118"/>
      <c r="G1502" s="118"/>
      <c r="H1502" s="118"/>
    </row>
    <row r="1503" spans="1:8" x14ac:dyDescent="0.25">
      <c r="A1503" s="118" t="s">
        <v>173</v>
      </c>
      <c r="B1503" s="275" t="s">
        <v>174</v>
      </c>
      <c r="C1503" s="275"/>
      <c r="D1503" s="277"/>
      <c r="E1503" s="277"/>
      <c r="F1503" s="118"/>
      <c r="G1503" s="277"/>
      <c r="H1503" s="277"/>
    </row>
    <row r="1504" spans="1:8" x14ac:dyDescent="0.25">
      <c r="A1504" s="118"/>
      <c r="B1504" s="118"/>
      <c r="C1504" s="118"/>
      <c r="D1504" s="118"/>
      <c r="E1504" s="118"/>
      <c r="F1504" s="118"/>
      <c r="G1504" s="278" t="s">
        <v>175</v>
      </c>
      <c r="H1504" s="278"/>
    </row>
    <row r="1505" spans="1:8" x14ac:dyDescent="0.25">
      <c r="A1505" s="118"/>
      <c r="B1505" s="118"/>
      <c r="C1505" s="118"/>
      <c r="D1505" s="118"/>
      <c r="E1505" s="118"/>
      <c r="F1505" s="118"/>
      <c r="G1505" s="118"/>
      <c r="H1505" s="118"/>
    </row>
    <row r="1506" spans="1:8" x14ac:dyDescent="0.25">
      <c r="A1506" s="118"/>
      <c r="B1506" s="118" t="s">
        <v>176</v>
      </c>
      <c r="C1506" s="118" t="s">
        <v>177</v>
      </c>
      <c r="D1506" s="118"/>
      <c r="E1506" s="118"/>
      <c r="F1506" s="118"/>
      <c r="G1506" s="118"/>
      <c r="H1506" s="118"/>
    </row>
    <row r="1509" spans="1:8" x14ac:dyDescent="0.25">
      <c r="A1509" s="282" t="s">
        <v>178</v>
      </c>
      <c r="B1509" s="282"/>
      <c r="C1509" s="282"/>
      <c r="D1509" s="282"/>
      <c r="E1509" s="282"/>
      <c r="F1509" s="282"/>
      <c r="G1509" s="282"/>
      <c r="H1509" s="282"/>
    </row>
    <row r="1510" spans="1:8" x14ac:dyDescent="0.25">
      <c r="A1510" s="283" t="str">
        <f>Заявка!A2</f>
        <v>Всероссийские соревнования по всестилевому каратэ</v>
      </c>
      <c r="B1510" s="283"/>
      <c r="C1510" s="283"/>
      <c r="D1510" s="283"/>
      <c r="E1510" s="283"/>
      <c r="F1510" s="283"/>
      <c r="G1510" s="283"/>
      <c r="H1510" s="283"/>
    </row>
    <row r="1511" spans="1:8" x14ac:dyDescent="0.25">
      <c r="A1511" s="276"/>
      <c r="B1511" s="276"/>
      <c r="C1511" s="276"/>
      <c r="D1511" s="276"/>
      <c r="E1511" s="276"/>
      <c r="F1511" s="276"/>
      <c r="G1511" s="276"/>
      <c r="H1511" s="118"/>
    </row>
    <row r="1512" spans="1:8" x14ac:dyDescent="0.25">
      <c r="A1512" s="118" t="s">
        <v>157</v>
      </c>
      <c r="B1512" s="284">
        <f>Заявка!B70</f>
        <v>0</v>
      </c>
      <c r="C1512" s="284"/>
      <c r="D1512" s="279">
        <f>Заявка!F70</f>
        <v>0</v>
      </c>
      <c r="E1512" s="279"/>
      <c r="F1512" s="285">
        <f>Заявка!J70</f>
        <v>0</v>
      </c>
      <c r="G1512" s="285"/>
      <c r="H1512" s="285"/>
    </row>
    <row r="1513" spans="1:8" x14ac:dyDescent="0.25">
      <c r="A1513" s="118"/>
      <c r="B1513" s="278" t="s">
        <v>158</v>
      </c>
      <c r="C1513" s="278"/>
      <c r="D1513" s="278"/>
      <c r="E1513" s="278"/>
      <c r="F1513" s="278"/>
      <c r="G1513" s="278"/>
      <c r="H1513" s="278"/>
    </row>
    <row r="1514" spans="1:8" x14ac:dyDescent="0.25">
      <c r="A1514" s="118"/>
      <c r="B1514" s="118"/>
      <c r="C1514" s="118"/>
      <c r="D1514" s="118"/>
      <c r="E1514" s="118"/>
      <c r="F1514" s="118"/>
      <c r="G1514" s="118"/>
      <c r="H1514" s="118"/>
    </row>
    <row r="1515" spans="1:8" x14ac:dyDescent="0.25">
      <c r="A1515" s="118" t="s">
        <v>159</v>
      </c>
      <c r="B1515" s="279">
        <f>Заявка!R4</f>
        <v>0</v>
      </c>
      <c r="C1515" s="279"/>
      <c r="D1515" s="120" t="s">
        <v>160</v>
      </c>
      <c r="E1515" s="112">
        <f>Заявка!O70</f>
        <v>0</v>
      </c>
      <c r="F1515" s="115">
        <f>Заявка!P70</f>
        <v>0</v>
      </c>
      <c r="G1515" s="116">
        <f>Заявка!Q70</f>
        <v>0</v>
      </c>
      <c r="H1515" s="118"/>
    </row>
    <row r="1516" spans="1:8" x14ac:dyDescent="0.25">
      <c r="A1516" s="118"/>
      <c r="B1516" s="278" t="s">
        <v>161</v>
      </c>
      <c r="C1516" s="278"/>
      <c r="D1516" s="118"/>
      <c r="E1516" s="278" t="s">
        <v>162</v>
      </c>
      <c r="F1516" s="278"/>
      <c r="G1516" s="278"/>
      <c r="H1516" s="118"/>
    </row>
    <row r="1517" spans="1:8" x14ac:dyDescent="0.25">
      <c r="A1517" s="118"/>
      <c r="B1517" s="118"/>
      <c r="C1517" s="118"/>
      <c r="D1517" s="118"/>
      <c r="E1517" s="118"/>
      <c r="F1517" s="118"/>
      <c r="G1517" s="118"/>
      <c r="H1517" s="118"/>
    </row>
    <row r="1518" spans="1:8" x14ac:dyDescent="0.25">
      <c r="A1518" s="118" t="s">
        <v>163</v>
      </c>
      <c r="B1518" s="118" t="s">
        <v>138</v>
      </c>
      <c r="C1518" s="118"/>
      <c r="D1518" s="112"/>
      <c r="E1518" s="118"/>
      <c r="F1518" s="279"/>
      <c r="G1518" s="279"/>
      <c r="H1518" s="279"/>
    </row>
    <row r="1519" spans="1:8" x14ac:dyDescent="0.25">
      <c r="A1519" s="118"/>
      <c r="B1519" s="118"/>
      <c r="C1519" s="118"/>
      <c r="D1519" s="118"/>
      <c r="E1519" s="118"/>
      <c r="F1519" s="278" t="s">
        <v>164</v>
      </c>
      <c r="G1519" s="278"/>
      <c r="H1519" s="278"/>
    </row>
    <row r="1520" spans="1:8" x14ac:dyDescent="0.25">
      <c r="A1520" s="118"/>
      <c r="B1520" s="118"/>
      <c r="C1520" s="118"/>
      <c r="D1520" s="118"/>
      <c r="E1520" s="118"/>
      <c r="F1520" s="118"/>
      <c r="G1520" s="118"/>
      <c r="H1520" s="118"/>
    </row>
    <row r="1521" spans="1:8" x14ac:dyDescent="0.25">
      <c r="A1521" s="118" t="s">
        <v>165</v>
      </c>
      <c r="B1521" s="276" t="s">
        <v>166</v>
      </c>
      <c r="C1521" s="276"/>
      <c r="D1521" s="280" t="s">
        <v>180</v>
      </c>
      <c r="E1521" s="280"/>
      <c r="F1521" s="286">
        <f>Заявка!AK135</f>
        <v>0</v>
      </c>
      <c r="G1521" s="286"/>
      <c r="H1521" s="286"/>
    </row>
    <row r="1522" spans="1:8" x14ac:dyDescent="0.25">
      <c r="A1522" s="118"/>
      <c r="B1522" s="118"/>
      <c r="C1522" s="118"/>
      <c r="D1522" s="109"/>
      <c r="F1522" s="281" t="s">
        <v>179</v>
      </c>
      <c r="G1522" s="281"/>
      <c r="H1522" s="281"/>
    </row>
    <row r="1523" spans="1:8" x14ac:dyDescent="0.25">
      <c r="A1523" s="118"/>
      <c r="B1523" s="118"/>
      <c r="C1523" s="118"/>
      <c r="D1523" s="118"/>
      <c r="E1523" s="118"/>
      <c r="F1523" s="118"/>
      <c r="G1523" s="118"/>
      <c r="H1523" s="118"/>
    </row>
    <row r="1524" spans="1:8" x14ac:dyDescent="0.25">
      <c r="A1524" s="118" t="s">
        <v>167</v>
      </c>
      <c r="B1524" s="275" t="s">
        <v>168</v>
      </c>
      <c r="C1524" s="275"/>
      <c r="D1524" s="275"/>
      <c r="E1524" s="121"/>
      <c r="F1524" s="118" t="s">
        <v>169</v>
      </c>
      <c r="G1524" s="118"/>
      <c r="H1524" s="118"/>
    </row>
    <row r="1525" spans="1:8" x14ac:dyDescent="0.25">
      <c r="A1525" s="118"/>
      <c r="B1525" s="118"/>
      <c r="C1525" s="118"/>
      <c r="D1525" s="118"/>
      <c r="E1525" s="118"/>
      <c r="F1525" s="118"/>
      <c r="G1525" s="118"/>
      <c r="H1525" s="118"/>
    </row>
    <row r="1526" spans="1:8" x14ac:dyDescent="0.25">
      <c r="A1526" s="118" t="s">
        <v>170</v>
      </c>
      <c r="B1526" s="276" t="s">
        <v>171</v>
      </c>
      <c r="C1526" s="276"/>
      <c r="D1526" s="276"/>
      <c r="E1526" s="276"/>
      <c r="F1526" s="276"/>
      <c r="G1526" s="276"/>
      <c r="H1526" s="121"/>
    </row>
    <row r="1527" spans="1:8" x14ac:dyDescent="0.25">
      <c r="A1527" s="118"/>
      <c r="B1527" s="118"/>
      <c r="C1527" s="118"/>
      <c r="D1527" s="118"/>
      <c r="E1527" s="118"/>
      <c r="F1527" s="118"/>
      <c r="G1527" s="118"/>
      <c r="H1527" s="119" t="s">
        <v>172</v>
      </c>
    </row>
    <row r="1528" spans="1:8" x14ac:dyDescent="0.25">
      <c r="A1528" s="118"/>
      <c r="B1528" s="118"/>
      <c r="C1528" s="118"/>
      <c r="D1528" s="118"/>
      <c r="E1528" s="118"/>
      <c r="F1528" s="118"/>
      <c r="G1528" s="118"/>
      <c r="H1528" s="118"/>
    </row>
    <row r="1529" spans="1:8" x14ac:dyDescent="0.25">
      <c r="A1529" s="118" t="s">
        <v>173</v>
      </c>
      <c r="B1529" s="275" t="s">
        <v>174</v>
      </c>
      <c r="C1529" s="275"/>
      <c r="D1529" s="277"/>
      <c r="E1529" s="277"/>
      <c r="F1529" s="118"/>
      <c r="G1529" s="277"/>
      <c r="H1529" s="277"/>
    </row>
    <row r="1530" spans="1:8" x14ac:dyDescent="0.25">
      <c r="A1530" s="118"/>
      <c r="B1530" s="118"/>
      <c r="C1530" s="118"/>
      <c r="D1530" s="118"/>
      <c r="E1530" s="118"/>
      <c r="F1530" s="118"/>
      <c r="G1530" s="278" t="s">
        <v>175</v>
      </c>
      <c r="H1530" s="278"/>
    </row>
    <row r="1531" spans="1:8" x14ac:dyDescent="0.25">
      <c r="A1531" s="118"/>
      <c r="B1531" s="118"/>
      <c r="C1531" s="118"/>
      <c r="D1531" s="118"/>
      <c r="E1531" s="118"/>
      <c r="F1531" s="118"/>
      <c r="G1531" s="118"/>
      <c r="H1531" s="118"/>
    </row>
    <row r="1532" spans="1:8" x14ac:dyDescent="0.25">
      <c r="A1532" s="118"/>
      <c r="B1532" s="118" t="s">
        <v>176</v>
      </c>
      <c r="C1532" s="118" t="s">
        <v>177</v>
      </c>
      <c r="D1532" s="118"/>
      <c r="E1532" s="118"/>
      <c r="F1532" s="118"/>
      <c r="G1532" s="118"/>
      <c r="H1532" s="118"/>
    </row>
    <row r="1535" spans="1:8" x14ac:dyDescent="0.25">
      <c r="A1535" s="282" t="s">
        <v>178</v>
      </c>
      <c r="B1535" s="282"/>
      <c r="C1535" s="282"/>
      <c r="D1535" s="282"/>
      <c r="E1535" s="282"/>
      <c r="F1535" s="282"/>
      <c r="G1535" s="282"/>
      <c r="H1535" s="282"/>
    </row>
    <row r="1536" spans="1:8" x14ac:dyDescent="0.25">
      <c r="A1536" s="283" t="str">
        <f>Заявка!A2</f>
        <v>Всероссийские соревнования по всестилевому каратэ</v>
      </c>
      <c r="B1536" s="283"/>
      <c r="C1536" s="283"/>
      <c r="D1536" s="283"/>
      <c r="E1536" s="283"/>
      <c r="F1536" s="283"/>
      <c r="G1536" s="283"/>
      <c r="H1536" s="283"/>
    </row>
    <row r="1537" spans="1:8" x14ac:dyDescent="0.25">
      <c r="A1537" s="276"/>
      <c r="B1537" s="276"/>
      <c r="C1537" s="276"/>
      <c r="D1537" s="276"/>
      <c r="E1537" s="276"/>
      <c r="F1537" s="276"/>
      <c r="G1537" s="276"/>
      <c r="H1537" s="118"/>
    </row>
    <row r="1538" spans="1:8" x14ac:dyDescent="0.25">
      <c r="A1538" s="118" t="s">
        <v>157</v>
      </c>
      <c r="B1538" s="284">
        <f>Заявка!B71</f>
        <v>0</v>
      </c>
      <c r="C1538" s="284"/>
      <c r="D1538" s="279">
        <f>Заявка!F71</f>
        <v>0</v>
      </c>
      <c r="E1538" s="279"/>
      <c r="F1538" s="285">
        <f>Заявка!J71</f>
        <v>0</v>
      </c>
      <c r="G1538" s="285"/>
      <c r="H1538" s="285"/>
    </row>
    <row r="1539" spans="1:8" x14ac:dyDescent="0.25">
      <c r="A1539" s="118"/>
      <c r="B1539" s="278" t="s">
        <v>158</v>
      </c>
      <c r="C1539" s="278"/>
      <c r="D1539" s="278"/>
      <c r="E1539" s="278"/>
      <c r="F1539" s="278"/>
      <c r="G1539" s="278"/>
      <c r="H1539" s="278"/>
    </row>
    <row r="1540" spans="1:8" x14ac:dyDescent="0.25">
      <c r="A1540" s="118"/>
      <c r="B1540" s="118"/>
      <c r="C1540" s="118"/>
      <c r="D1540" s="118"/>
      <c r="E1540" s="118"/>
      <c r="F1540" s="118"/>
      <c r="G1540" s="118"/>
      <c r="H1540" s="118"/>
    </row>
    <row r="1541" spans="1:8" x14ac:dyDescent="0.25">
      <c r="A1541" s="118" t="s">
        <v>159</v>
      </c>
      <c r="B1541" s="279">
        <f>Заявка!R4</f>
        <v>0</v>
      </c>
      <c r="C1541" s="279"/>
      <c r="D1541" s="120" t="s">
        <v>160</v>
      </c>
      <c r="E1541" s="112">
        <f>Заявка!O71</f>
        <v>0</v>
      </c>
      <c r="F1541" s="115">
        <f>Заявка!P71</f>
        <v>0</v>
      </c>
      <c r="G1541" s="116">
        <f>Заявка!Q71</f>
        <v>0</v>
      </c>
      <c r="H1541" s="118"/>
    </row>
    <row r="1542" spans="1:8" x14ac:dyDescent="0.25">
      <c r="A1542" s="118"/>
      <c r="B1542" s="278" t="s">
        <v>161</v>
      </c>
      <c r="C1542" s="278"/>
      <c r="D1542" s="118"/>
      <c r="E1542" s="278" t="s">
        <v>162</v>
      </c>
      <c r="F1542" s="278"/>
      <c r="G1542" s="278"/>
      <c r="H1542" s="118"/>
    </row>
    <row r="1543" spans="1:8" x14ac:dyDescent="0.25">
      <c r="A1543" s="118"/>
      <c r="B1543" s="118"/>
      <c r="C1543" s="118"/>
      <c r="D1543" s="118"/>
      <c r="E1543" s="118"/>
      <c r="F1543" s="118"/>
      <c r="G1543" s="118"/>
      <c r="H1543" s="118"/>
    </row>
    <row r="1544" spans="1:8" x14ac:dyDescent="0.25">
      <c r="A1544" s="118" t="s">
        <v>163</v>
      </c>
      <c r="B1544" s="118" t="s">
        <v>138</v>
      </c>
      <c r="C1544" s="118"/>
      <c r="D1544" s="112"/>
      <c r="E1544" s="118"/>
      <c r="F1544" s="279"/>
      <c r="G1544" s="279"/>
      <c r="H1544" s="279"/>
    </row>
    <row r="1545" spans="1:8" x14ac:dyDescent="0.25">
      <c r="A1545" s="118"/>
      <c r="B1545" s="118"/>
      <c r="C1545" s="118"/>
      <c r="D1545" s="118"/>
      <c r="E1545" s="118"/>
      <c r="F1545" s="278" t="s">
        <v>164</v>
      </c>
      <c r="G1545" s="278"/>
      <c r="H1545" s="278"/>
    </row>
    <row r="1546" spans="1:8" x14ac:dyDescent="0.25">
      <c r="A1546" s="118"/>
      <c r="B1546" s="118"/>
      <c r="C1546" s="118"/>
      <c r="D1546" s="118"/>
      <c r="E1546" s="118"/>
      <c r="F1546" s="118"/>
      <c r="G1546" s="118"/>
      <c r="H1546" s="118"/>
    </row>
    <row r="1547" spans="1:8" x14ac:dyDescent="0.25">
      <c r="A1547" s="118" t="s">
        <v>165</v>
      </c>
      <c r="B1547" s="276" t="s">
        <v>166</v>
      </c>
      <c r="C1547" s="276"/>
      <c r="D1547" s="280" t="s">
        <v>180</v>
      </c>
      <c r="E1547" s="280"/>
      <c r="F1547" s="286">
        <f>Заявка!AK135</f>
        <v>0</v>
      </c>
      <c r="G1547" s="286"/>
      <c r="H1547" s="286"/>
    </row>
    <row r="1548" spans="1:8" x14ac:dyDescent="0.25">
      <c r="A1548" s="118"/>
      <c r="B1548" s="118"/>
      <c r="C1548" s="118"/>
      <c r="D1548" s="109"/>
      <c r="F1548" s="281" t="s">
        <v>179</v>
      </c>
      <c r="G1548" s="281"/>
      <c r="H1548" s="281"/>
    </row>
    <row r="1549" spans="1:8" x14ac:dyDescent="0.25">
      <c r="A1549" s="118"/>
      <c r="B1549" s="118"/>
      <c r="C1549" s="118"/>
      <c r="D1549" s="118"/>
      <c r="E1549" s="118"/>
      <c r="F1549" s="118"/>
      <c r="G1549" s="118"/>
      <c r="H1549" s="118"/>
    </row>
    <row r="1550" spans="1:8" x14ac:dyDescent="0.25">
      <c r="A1550" s="118" t="s">
        <v>167</v>
      </c>
      <c r="B1550" s="275" t="s">
        <v>168</v>
      </c>
      <c r="C1550" s="275"/>
      <c r="D1550" s="275"/>
      <c r="E1550" s="121"/>
      <c r="F1550" s="118" t="s">
        <v>169</v>
      </c>
      <c r="G1550" s="118"/>
      <c r="H1550" s="118"/>
    </row>
    <row r="1551" spans="1:8" x14ac:dyDescent="0.25">
      <c r="A1551" s="118"/>
      <c r="B1551" s="118"/>
      <c r="C1551" s="118"/>
      <c r="D1551" s="118"/>
      <c r="E1551" s="118"/>
      <c r="F1551" s="118"/>
      <c r="G1551" s="118"/>
      <c r="H1551" s="118"/>
    </row>
    <row r="1552" spans="1:8" x14ac:dyDescent="0.25">
      <c r="A1552" s="118" t="s">
        <v>170</v>
      </c>
      <c r="B1552" s="276" t="s">
        <v>171</v>
      </c>
      <c r="C1552" s="276"/>
      <c r="D1552" s="276"/>
      <c r="E1552" s="276"/>
      <c r="F1552" s="276"/>
      <c r="G1552" s="276"/>
      <c r="H1552" s="121"/>
    </row>
    <row r="1553" spans="1:8" x14ac:dyDescent="0.25">
      <c r="A1553" s="118"/>
      <c r="B1553" s="118"/>
      <c r="C1553" s="118"/>
      <c r="D1553" s="118"/>
      <c r="E1553" s="118"/>
      <c r="F1553" s="118"/>
      <c r="G1553" s="118"/>
      <c r="H1553" s="119" t="s">
        <v>172</v>
      </c>
    </row>
    <row r="1554" spans="1:8" x14ac:dyDescent="0.25">
      <c r="A1554" s="118"/>
      <c r="B1554" s="118"/>
      <c r="C1554" s="118"/>
      <c r="D1554" s="118"/>
      <c r="E1554" s="118"/>
      <c r="F1554" s="118"/>
      <c r="G1554" s="118"/>
      <c r="H1554" s="118"/>
    </row>
    <row r="1555" spans="1:8" x14ac:dyDescent="0.25">
      <c r="A1555" s="118" t="s">
        <v>173</v>
      </c>
      <c r="B1555" s="275" t="s">
        <v>174</v>
      </c>
      <c r="C1555" s="275"/>
      <c r="D1555" s="277"/>
      <c r="E1555" s="277"/>
      <c r="F1555" s="118"/>
      <c r="G1555" s="277"/>
      <c r="H1555" s="277"/>
    </row>
    <row r="1556" spans="1:8" x14ac:dyDescent="0.25">
      <c r="A1556" s="118"/>
      <c r="B1556" s="118"/>
      <c r="C1556" s="118"/>
      <c r="D1556" s="118"/>
      <c r="E1556" s="118"/>
      <c r="F1556" s="118"/>
      <c r="G1556" s="278" t="s">
        <v>175</v>
      </c>
      <c r="H1556" s="278"/>
    </row>
    <row r="1557" spans="1:8" x14ac:dyDescent="0.25">
      <c r="A1557" s="118"/>
      <c r="B1557" s="118"/>
      <c r="C1557" s="118"/>
      <c r="D1557" s="118"/>
      <c r="E1557" s="118"/>
      <c r="F1557" s="118"/>
      <c r="G1557" s="118"/>
      <c r="H1557" s="118"/>
    </row>
    <row r="1558" spans="1:8" x14ac:dyDescent="0.25">
      <c r="A1558" s="118"/>
      <c r="B1558" s="118" t="s">
        <v>176</v>
      </c>
      <c r="C1558" s="118" t="s">
        <v>177</v>
      </c>
      <c r="D1558" s="118"/>
      <c r="E1558" s="118"/>
      <c r="F1558" s="118"/>
      <c r="G1558" s="118"/>
      <c r="H1558" s="118"/>
    </row>
    <row r="1561" spans="1:8" x14ac:dyDescent="0.25">
      <c r="A1561" s="282" t="s">
        <v>178</v>
      </c>
      <c r="B1561" s="282"/>
      <c r="C1561" s="282"/>
      <c r="D1561" s="282"/>
      <c r="E1561" s="282"/>
      <c r="F1561" s="282"/>
      <c r="G1561" s="282"/>
      <c r="H1561" s="282"/>
    </row>
    <row r="1562" spans="1:8" x14ac:dyDescent="0.25">
      <c r="A1562" s="283" t="str">
        <f>Заявка!A2</f>
        <v>Всероссийские соревнования по всестилевому каратэ</v>
      </c>
      <c r="B1562" s="283"/>
      <c r="C1562" s="283"/>
      <c r="D1562" s="283"/>
      <c r="E1562" s="283"/>
      <c r="F1562" s="283"/>
      <c r="G1562" s="283"/>
      <c r="H1562" s="283"/>
    </row>
    <row r="1563" spans="1:8" x14ac:dyDescent="0.25">
      <c r="A1563" s="276"/>
      <c r="B1563" s="276"/>
      <c r="C1563" s="276"/>
      <c r="D1563" s="276"/>
      <c r="E1563" s="276"/>
      <c r="F1563" s="276"/>
      <c r="G1563" s="276"/>
      <c r="H1563" s="118"/>
    </row>
    <row r="1564" spans="1:8" x14ac:dyDescent="0.25">
      <c r="A1564" s="118" t="s">
        <v>157</v>
      </c>
      <c r="B1564" s="284">
        <f>Заявка!B72</f>
        <v>0</v>
      </c>
      <c r="C1564" s="284"/>
      <c r="D1564" s="279">
        <f>Заявка!F72</f>
        <v>0</v>
      </c>
      <c r="E1564" s="279"/>
      <c r="F1564" s="285">
        <f>Заявка!J72</f>
        <v>0</v>
      </c>
      <c r="G1564" s="285"/>
      <c r="H1564" s="285"/>
    </row>
    <row r="1565" spans="1:8" x14ac:dyDescent="0.25">
      <c r="A1565" s="118"/>
      <c r="B1565" s="278" t="s">
        <v>158</v>
      </c>
      <c r="C1565" s="278"/>
      <c r="D1565" s="278"/>
      <c r="E1565" s="278"/>
      <c r="F1565" s="278"/>
      <c r="G1565" s="278"/>
      <c r="H1565" s="278"/>
    </row>
    <row r="1566" spans="1:8" x14ac:dyDescent="0.25">
      <c r="A1566" s="118"/>
      <c r="B1566" s="118"/>
      <c r="C1566" s="118"/>
      <c r="D1566" s="118"/>
      <c r="E1566" s="118"/>
      <c r="F1566" s="118"/>
      <c r="G1566" s="118"/>
      <c r="H1566" s="118"/>
    </row>
    <row r="1567" spans="1:8" x14ac:dyDescent="0.25">
      <c r="A1567" s="118" t="s">
        <v>159</v>
      </c>
      <c r="B1567" s="279">
        <f>Заявка!R4</f>
        <v>0</v>
      </c>
      <c r="C1567" s="279"/>
      <c r="D1567" s="120" t="s">
        <v>160</v>
      </c>
      <c r="E1567" s="112">
        <f>Заявка!O72</f>
        <v>0</v>
      </c>
      <c r="F1567" s="115">
        <f>Заявка!P72</f>
        <v>0</v>
      </c>
      <c r="G1567" s="116">
        <f>Заявка!Q72</f>
        <v>0</v>
      </c>
      <c r="H1567" s="118"/>
    </row>
    <row r="1568" spans="1:8" x14ac:dyDescent="0.25">
      <c r="A1568" s="118"/>
      <c r="B1568" s="278" t="s">
        <v>161</v>
      </c>
      <c r="C1568" s="278"/>
      <c r="D1568" s="118"/>
      <c r="E1568" s="278" t="s">
        <v>162</v>
      </c>
      <c r="F1568" s="278"/>
      <c r="G1568" s="278"/>
      <c r="H1568" s="118"/>
    </row>
    <row r="1569" spans="1:8" x14ac:dyDescent="0.25">
      <c r="A1569" s="118"/>
      <c r="B1569" s="118"/>
      <c r="C1569" s="118"/>
      <c r="D1569" s="118"/>
      <c r="E1569" s="118"/>
      <c r="F1569" s="118"/>
      <c r="G1569" s="118"/>
      <c r="H1569" s="118"/>
    </row>
    <row r="1570" spans="1:8" x14ac:dyDescent="0.25">
      <c r="A1570" s="118" t="s">
        <v>163</v>
      </c>
      <c r="B1570" s="118" t="s">
        <v>138</v>
      </c>
      <c r="C1570" s="118"/>
      <c r="D1570" s="112"/>
      <c r="E1570" s="118"/>
      <c r="F1570" s="279"/>
      <c r="G1570" s="279"/>
      <c r="H1570" s="279"/>
    </row>
    <row r="1571" spans="1:8" x14ac:dyDescent="0.25">
      <c r="A1571" s="118"/>
      <c r="B1571" s="118"/>
      <c r="C1571" s="118"/>
      <c r="D1571" s="118"/>
      <c r="E1571" s="118"/>
      <c r="F1571" s="278" t="s">
        <v>164</v>
      </c>
      <c r="G1571" s="278"/>
      <c r="H1571" s="278"/>
    </row>
    <row r="1572" spans="1:8" x14ac:dyDescent="0.25">
      <c r="A1572" s="118"/>
      <c r="B1572" s="118"/>
      <c r="C1572" s="118"/>
      <c r="D1572" s="118"/>
      <c r="E1572" s="118"/>
      <c r="F1572" s="118"/>
      <c r="G1572" s="118"/>
      <c r="H1572" s="118"/>
    </row>
    <row r="1573" spans="1:8" x14ac:dyDescent="0.25">
      <c r="A1573" s="118" t="s">
        <v>165</v>
      </c>
      <c r="B1573" s="276" t="s">
        <v>166</v>
      </c>
      <c r="C1573" s="276"/>
      <c r="D1573" s="280" t="s">
        <v>180</v>
      </c>
      <c r="E1573" s="280"/>
      <c r="F1573" s="286">
        <f>Заявка!AK135</f>
        <v>0</v>
      </c>
      <c r="G1573" s="286"/>
      <c r="H1573" s="286"/>
    </row>
    <row r="1574" spans="1:8" x14ac:dyDescent="0.25">
      <c r="A1574" s="118"/>
      <c r="B1574" s="118"/>
      <c r="C1574" s="118"/>
      <c r="D1574" s="109"/>
      <c r="F1574" s="281" t="s">
        <v>179</v>
      </c>
      <c r="G1574" s="281"/>
      <c r="H1574" s="281"/>
    </row>
    <row r="1575" spans="1:8" x14ac:dyDescent="0.25">
      <c r="A1575" s="118"/>
      <c r="B1575" s="118"/>
      <c r="C1575" s="118"/>
      <c r="D1575" s="118"/>
      <c r="E1575" s="118"/>
      <c r="F1575" s="118"/>
      <c r="G1575" s="118"/>
      <c r="H1575" s="118"/>
    </row>
    <row r="1576" spans="1:8" x14ac:dyDescent="0.25">
      <c r="A1576" s="118" t="s">
        <v>167</v>
      </c>
      <c r="B1576" s="275" t="s">
        <v>168</v>
      </c>
      <c r="C1576" s="275"/>
      <c r="D1576" s="275"/>
      <c r="E1576" s="121"/>
      <c r="F1576" s="118" t="s">
        <v>169</v>
      </c>
      <c r="G1576" s="118"/>
      <c r="H1576" s="118"/>
    </row>
    <row r="1577" spans="1:8" x14ac:dyDescent="0.25">
      <c r="A1577" s="118"/>
      <c r="B1577" s="118"/>
      <c r="C1577" s="118"/>
      <c r="D1577" s="118"/>
      <c r="E1577" s="118"/>
      <c r="F1577" s="118"/>
      <c r="G1577" s="118"/>
      <c r="H1577" s="118"/>
    </row>
    <row r="1578" spans="1:8" x14ac:dyDescent="0.25">
      <c r="A1578" s="118" t="s">
        <v>170</v>
      </c>
      <c r="B1578" s="276" t="s">
        <v>171</v>
      </c>
      <c r="C1578" s="276"/>
      <c r="D1578" s="276"/>
      <c r="E1578" s="276"/>
      <c r="F1578" s="276"/>
      <c r="G1578" s="276"/>
      <c r="H1578" s="121"/>
    </row>
    <row r="1579" spans="1:8" x14ac:dyDescent="0.25">
      <c r="A1579" s="118"/>
      <c r="B1579" s="118"/>
      <c r="C1579" s="118"/>
      <c r="D1579" s="118"/>
      <c r="E1579" s="118"/>
      <c r="F1579" s="118"/>
      <c r="G1579" s="118"/>
      <c r="H1579" s="119" t="s">
        <v>172</v>
      </c>
    </row>
    <row r="1580" spans="1:8" x14ac:dyDescent="0.25">
      <c r="A1580" s="118"/>
      <c r="B1580" s="118"/>
      <c r="C1580" s="118"/>
      <c r="D1580" s="118"/>
      <c r="E1580" s="118"/>
      <c r="F1580" s="118"/>
      <c r="G1580" s="118"/>
      <c r="H1580" s="118"/>
    </row>
    <row r="1581" spans="1:8" x14ac:dyDescent="0.25">
      <c r="A1581" s="118" t="s">
        <v>173</v>
      </c>
      <c r="B1581" s="275" t="s">
        <v>174</v>
      </c>
      <c r="C1581" s="275"/>
      <c r="D1581" s="277"/>
      <c r="E1581" s="277"/>
      <c r="F1581" s="118"/>
      <c r="G1581" s="277"/>
      <c r="H1581" s="277"/>
    </row>
    <row r="1582" spans="1:8" x14ac:dyDescent="0.25">
      <c r="A1582" s="118"/>
      <c r="B1582" s="118"/>
      <c r="C1582" s="118"/>
      <c r="D1582" s="118"/>
      <c r="E1582" s="118"/>
      <c r="F1582" s="118"/>
      <c r="G1582" s="278" t="s">
        <v>175</v>
      </c>
      <c r="H1582" s="278"/>
    </row>
    <row r="1583" spans="1:8" x14ac:dyDescent="0.25">
      <c r="A1583" s="118"/>
      <c r="B1583" s="118"/>
      <c r="C1583" s="118"/>
      <c r="D1583" s="118"/>
      <c r="E1583" s="118"/>
      <c r="F1583" s="118"/>
      <c r="G1583" s="118"/>
      <c r="H1583" s="118"/>
    </row>
    <row r="1584" spans="1:8" x14ac:dyDescent="0.25">
      <c r="A1584" s="118"/>
      <c r="B1584" s="118" t="s">
        <v>176</v>
      </c>
      <c r="C1584" s="118" t="s">
        <v>177</v>
      </c>
      <c r="D1584" s="118"/>
      <c r="E1584" s="118"/>
      <c r="F1584" s="118"/>
      <c r="G1584" s="118"/>
      <c r="H1584" s="118"/>
    </row>
    <row r="1587" spans="1:8" x14ac:dyDescent="0.25">
      <c r="A1587" s="282" t="s">
        <v>178</v>
      </c>
      <c r="B1587" s="282"/>
      <c r="C1587" s="282"/>
      <c r="D1587" s="282"/>
      <c r="E1587" s="282"/>
      <c r="F1587" s="282"/>
      <c r="G1587" s="282"/>
      <c r="H1587" s="282"/>
    </row>
    <row r="1588" spans="1:8" x14ac:dyDescent="0.25">
      <c r="A1588" s="283" t="str">
        <f>Заявка!A2</f>
        <v>Всероссийские соревнования по всестилевому каратэ</v>
      </c>
      <c r="B1588" s="283"/>
      <c r="C1588" s="283"/>
      <c r="D1588" s="283"/>
      <c r="E1588" s="283"/>
      <c r="F1588" s="283"/>
      <c r="G1588" s="283"/>
      <c r="H1588" s="283"/>
    </row>
    <row r="1589" spans="1:8" x14ac:dyDescent="0.25">
      <c r="A1589" s="276"/>
      <c r="B1589" s="276"/>
      <c r="C1589" s="276"/>
      <c r="D1589" s="276"/>
      <c r="E1589" s="276"/>
      <c r="F1589" s="276"/>
      <c r="G1589" s="276"/>
      <c r="H1589" s="118"/>
    </row>
    <row r="1590" spans="1:8" x14ac:dyDescent="0.25">
      <c r="A1590" s="118" t="s">
        <v>157</v>
      </c>
      <c r="B1590" s="284">
        <f>Заявка!B73</f>
        <v>0</v>
      </c>
      <c r="C1590" s="284"/>
      <c r="D1590" s="279">
        <f>Заявка!F73</f>
        <v>0</v>
      </c>
      <c r="E1590" s="279"/>
      <c r="F1590" s="285">
        <f>Заявка!J73</f>
        <v>0</v>
      </c>
      <c r="G1590" s="285"/>
      <c r="H1590" s="285"/>
    </row>
    <row r="1591" spans="1:8" x14ac:dyDescent="0.25">
      <c r="A1591" s="118"/>
      <c r="B1591" s="278" t="s">
        <v>158</v>
      </c>
      <c r="C1591" s="278"/>
      <c r="D1591" s="278"/>
      <c r="E1591" s="278"/>
      <c r="F1591" s="278"/>
      <c r="G1591" s="278"/>
      <c r="H1591" s="278"/>
    </row>
    <row r="1592" spans="1:8" x14ac:dyDescent="0.25">
      <c r="A1592" s="118"/>
      <c r="B1592" s="118"/>
      <c r="C1592" s="118"/>
      <c r="D1592" s="118"/>
      <c r="E1592" s="118"/>
      <c r="F1592" s="118"/>
      <c r="G1592" s="118"/>
      <c r="H1592" s="118"/>
    </row>
    <row r="1593" spans="1:8" x14ac:dyDescent="0.25">
      <c r="A1593" s="118" t="s">
        <v>159</v>
      </c>
      <c r="B1593" s="279">
        <f>Заявка!R4</f>
        <v>0</v>
      </c>
      <c r="C1593" s="279"/>
      <c r="D1593" s="120" t="s">
        <v>160</v>
      </c>
      <c r="E1593" s="112">
        <f>Заявка!O73</f>
        <v>0</v>
      </c>
      <c r="F1593" s="115">
        <f>Заявка!P73</f>
        <v>0</v>
      </c>
      <c r="G1593" s="116">
        <f>Заявка!Q73</f>
        <v>0</v>
      </c>
      <c r="H1593" s="118"/>
    </row>
    <row r="1594" spans="1:8" x14ac:dyDescent="0.25">
      <c r="A1594" s="118"/>
      <c r="B1594" s="278" t="s">
        <v>161</v>
      </c>
      <c r="C1594" s="278"/>
      <c r="D1594" s="118"/>
      <c r="E1594" s="278" t="s">
        <v>162</v>
      </c>
      <c r="F1594" s="278"/>
      <c r="G1594" s="278"/>
      <c r="H1594" s="118"/>
    </row>
    <row r="1595" spans="1:8" x14ac:dyDescent="0.25">
      <c r="A1595" s="118"/>
      <c r="B1595" s="118"/>
      <c r="C1595" s="118"/>
      <c r="D1595" s="118"/>
      <c r="E1595" s="118"/>
      <c r="F1595" s="118"/>
      <c r="G1595" s="118"/>
      <c r="H1595" s="118"/>
    </row>
    <row r="1596" spans="1:8" x14ac:dyDescent="0.25">
      <c r="A1596" s="118" t="s">
        <v>163</v>
      </c>
      <c r="B1596" s="118" t="s">
        <v>138</v>
      </c>
      <c r="C1596" s="118"/>
      <c r="D1596" s="112"/>
      <c r="E1596" s="118"/>
      <c r="F1596" s="279"/>
      <c r="G1596" s="279"/>
      <c r="H1596" s="279"/>
    </row>
    <row r="1597" spans="1:8" x14ac:dyDescent="0.25">
      <c r="A1597" s="118"/>
      <c r="B1597" s="118"/>
      <c r="C1597" s="118"/>
      <c r="D1597" s="118"/>
      <c r="E1597" s="118"/>
      <c r="F1597" s="278" t="s">
        <v>164</v>
      </c>
      <c r="G1597" s="278"/>
      <c r="H1597" s="278"/>
    </row>
    <row r="1598" spans="1:8" x14ac:dyDescent="0.25">
      <c r="A1598" s="118"/>
      <c r="B1598" s="118"/>
      <c r="C1598" s="118"/>
      <c r="D1598" s="118"/>
      <c r="E1598" s="118"/>
      <c r="F1598" s="118"/>
      <c r="G1598" s="118"/>
      <c r="H1598" s="118"/>
    </row>
    <row r="1599" spans="1:8" x14ac:dyDescent="0.25">
      <c r="A1599" s="118" t="s">
        <v>165</v>
      </c>
      <c r="B1599" s="276" t="s">
        <v>166</v>
      </c>
      <c r="C1599" s="276"/>
      <c r="D1599" s="280" t="s">
        <v>180</v>
      </c>
      <c r="E1599" s="280"/>
      <c r="F1599" s="286">
        <f>Заявка!AK135</f>
        <v>0</v>
      </c>
      <c r="G1599" s="286"/>
      <c r="H1599" s="286"/>
    </row>
    <row r="1600" spans="1:8" x14ac:dyDescent="0.25">
      <c r="A1600" s="118"/>
      <c r="B1600" s="118"/>
      <c r="C1600" s="118"/>
      <c r="D1600" s="109"/>
      <c r="F1600" s="281" t="s">
        <v>179</v>
      </c>
      <c r="G1600" s="281"/>
      <c r="H1600" s="281"/>
    </row>
    <row r="1601" spans="1:8" x14ac:dyDescent="0.25">
      <c r="A1601" s="118"/>
      <c r="B1601" s="118"/>
      <c r="C1601" s="118"/>
      <c r="D1601" s="118"/>
      <c r="E1601" s="118"/>
      <c r="F1601" s="118"/>
      <c r="G1601" s="118"/>
      <c r="H1601" s="118"/>
    </row>
    <row r="1602" spans="1:8" x14ac:dyDescent="0.25">
      <c r="A1602" s="118" t="s">
        <v>167</v>
      </c>
      <c r="B1602" s="275" t="s">
        <v>168</v>
      </c>
      <c r="C1602" s="275"/>
      <c r="D1602" s="275"/>
      <c r="E1602" s="121"/>
      <c r="F1602" s="118" t="s">
        <v>169</v>
      </c>
      <c r="G1602" s="118"/>
      <c r="H1602" s="118"/>
    </row>
    <row r="1603" spans="1:8" x14ac:dyDescent="0.25">
      <c r="A1603" s="118"/>
      <c r="B1603" s="118"/>
      <c r="C1603" s="118"/>
      <c r="D1603" s="118"/>
      <c r="E1603" s="118"/>
      <c r="F1603" s="118"/>
      <c r="G1603" s="118"/>
      <c r="H1603" s="118"/>
    </row>
    <row r="1604" spans="1:8" x14ac:dyDescent="0.25">
      <c r="A1604" s="118" t="s">
        <v>170</v>
      </c>
      <c r="B1604" s="276" t="s">
        <v>171</v>
      </c>
      <c r="C1604" s="276"/>
      <c r="D1604" s="276"/>
      <c r="E1604" s="276"/>
      <c r="F1604" s="276"/>
      <c r="G1604" s="276"/>
      <c r="H1604" s="121"/>
    </row>
    <row r="1605" spans="1:8" x14ac:dyDescent="0.25">
      <c r="A1605" s="118"/>
      <c r="B1605" s="118"/>
      <c r="C1605" s="118"/>
      <c r="D1605" s="118"/>
      <c r="E1605" s="118"/>
      <c r="F1605" s="118"/>
      <c r="G1605" s="118"/>
      <c r="H1605" s="119" t="s">
        <v>172</v>
      </c>
    </row>
    <row r="1606" spans="1:8" x14ac:dyDescent="0.25">
      <c r="A1606" s="118"/>
      <c r="B1606" s="118"/>
      <c r="C1606" s="118"/>
      <c r="D1606" s="118"/>
      <c r="E1606" s="118"/>
      <c r="F1606" s="118"/>
      <c r="G1606" s="118"/>
      <c r="H1606" s="118"/>
    </row>
    <row r="1607" spans="1:8" x14ac:dyDescent="0.25">
      <c r="A1607" s="118" t="s">
        <v>173</v>
      </c>
      <c r="B1607" s="275" t="s">
        <v>174</v>
      </c>
      <c r="C1607" s="275"/>
      <c r="D1607" s="277"/>
      <c r="E1607" s="277"/>
      <c r="F1607" s="118"/>
      <c r="G1607" s="277"/>
      <c r="H1607" s="277"/>
    </row>
    <row r="1608" spans="1:8" x14ac:dyDescent="0.25">
      <c r="A1608" s="118"/>
      <c r="B1608" s="118"/>
      <c r="C1608" s="118"/>
      <c r="D1608" s="118"/>
      <c r="E1608" s="118"/>
      <c r="F1608" s="118"/>
      <c r="G1608" s="278" t="s">
        <v>175</v>
      </c>
      <c r="H1608" s="278"/>
    </row>
    <row r="1609" spans="1:8" x14ac:dyDescent="0.25">
      <c r="A1609" s="118"/>
      <c r="B1609" s="118"/>
      <c r="C1609" s="118"/>
      <c r="D1609" s="118"/>
      <c r="E1609" s="118"/>
      <c r="F1609" s="118"/>
      <c r="G1609" s="118"/>
      <c r="H1609" s="118"/>
    </row>
    <row r="1610" spans="1:8" x14ac:dyDescent="0.25">
      <c r="A1610" s="118"/>
      <c r="B1610" s="118" t="s">
        <v>176</v>
      </c>
      <c r="C1610" s="118" t="s">
        <v>177</v>
      </c>
      <c r="D1610" s="118"/>
      <c r="E1610" s="118"/>
      <c r="F1610" s="118"/>
      <c r="G1610" s="118"/>
      <c r="H1610" s="118"/>
    </row>
    <row r="1613" spans="1:8" x14ac:dyDescent="0.25">
      <c r="A1613" s="282" t="s">
        <v>178</v>
      </c>
      <c r="B1613" s="282"/>
      <c r="C1613" s="282"/>
      <c r="D1613" s="282"/>
      <c r="E1613" s="282"/>
      <c r="F1613" s="282"/>
      <c r="G1613" s="282"/>
      <c r="H1613" s="282"/>
    </row>
    <row r="1614" spans="1:8" x14ac:dyDescent="0.25">
      <c r="A1614" s="283" t="str">
        <f>Заявка!A2</f>
        <v>Всероссийские соревнования по всестилевому каратэ</v>
      </c>
      <c r="B1614" s="283"/>
      <c r="C1614" s="283"/>
      <c r="D1614" s="283"/>
      <c r="E1614" s="283"/>
      <c r="F1614" s="283"/>
      <c r="G1614" s="283"/>
      <c r="H1614" s="283"/>
    </row>
    <row r="1615" spans="1:8" x14ac:dyDescent="0.25">
      <c r="A1615" s="276"/>
      <c r="B1615" s="276"/>
      <c r="C1615" s="276"/>
      <c r="D1615" s="276"/>
      <c r="E1615" s="276"/>
      <c r="F1615" s="276"/>
      <c r="G1615" s="276"/>
      <c r="H1615" s="118"/>
    </row>
    <row r="1616" spans="1:8" x14ac:dyDescent="0.25">
      <c r="A1616" s="118" t="s">
        <v>157</v>
      </c>
      <c r="B1616" s="284">
        <f>Заявка!B74</f>
        <v>0</v>
      </c>
      <c r="C1616" s="284"/>
      <c r="D1616" s="279">
        <f>Заявка!F74</f>
        <v>0</v>
      </c>
      <c r="E1616" s="279"/>
      <c r="F1616" s="285">
        <f>Заявка!J74</f>
        <v>0</v>
      </c>
      <c r="G1616" s="285"/>
      <c r="H1616" s="285"/>
    </row>
    <row r="1617" spans="1:8" x14ac:dyDescent="0.25">
      <c r="A1617" s="118"/>
      <c r="B1617" s="278" t="s">
        <v>158</v>
      </c>
      <c r="C1617" s="278"/>
      <c r="D1617" s="278"/>
      <c r="E1617" s="278"/>
      <c r="F1617" s="278"/>
      <c r="G1617" s="278"/>
      <c r="H1617" s="278"/>
    </row>
    <row r="1618" spans="1:8" x14ac:dyDescent="0.25">
      <c r="A1618" s="118"/>
      <c r="B1618" s="118"/>
      <c r="C1618" s="118"/>
      <c r="D1618" s="118"/>
      <c r="E1618" s="118"/>
      <c r="F1618" s="118"/>
      <c r="G1618" s="118"/>
      <c r="H1618" s="118"/>
    </row>
    <row r="1619" spans="1:8" x14ac:dyDescent="0.25">
      <c r="A1619" s="118" t="s">
        <v>159</v>
      </c>
      <c r="B1619" s="279">
        <f>Заявка!R4</f>
        <v>0</v>
      </c>
      <c r="C1619" s="279"/>
      <c r="D1619" s="120" t="s">
        <v>160</v>
      </c>
      <c r="E1619" s="112">
        <f>Заявка!O74</f>
        <v>0</v>
      </c>
      <c r="F1619" s="115">
        <f>Заявка!P74</f>
        <v>0</v>
      </c>
      <c r="G1619" s="116">
        <f>Заявка!Q74</f>
        <v>0</v>
      </c>
      <c r="H1619" s="118"/>
    </row>
    <row r="1620" spans="1:8" x14ac:dyDescent="0.25">
      <c r="A1620" s="118"/>
      <c r="B1620" s="278" t="s">
        <v>161</v>
      </c>
      <c r="C1620" s="278"/>
      <c r="D1620" s="118"/>
      <c r="E1620" s="278" t="s">
        <v>162</v>
      </c>
      <c r="F1620" s="278"/>
      <c r="G1620" s="278"/>
      <c r="H1620" s="118"/>
    </row>
    <row r="1621" spans="1:8" x14ac:dyDescent="0.25">
      <c r="A1621" s="118"/>
      <c r="B1621" s="118"/>
      <c r="C1621" s="118"/>
      <c r="D1621" s="118"/>
      <c r="E1621" s="118"/>
      <c r="F1621" s="118"/>
      <c r="G1621" s="118"/>
      <c r="H1621" s="118"/>
    </row>
    <row r="1622" spans="1:8" x14ac:dyDescent="0.25">
      <c r="A1622" s="118" t="s">
        <v>163</v>
      </c>
      <c r="B1622" s="118" t="s">
        <v>138</v>
      </c>
      <c r="C1622" s="118"/>
      <c r="D1622" s="112"/>
      <c r="E1622" s="118"/>
      <c r="F1622" s="279"/>
      <c r="G1622" s="279"/>
      <c r="H1622" s="279"/>
    </row>
    <row r="1623" spans="1:8" x14ac:dyDescent="0.25">
      <c r="A1623" s="118"/>
      <c r="B1623" s="118"/>
      <c r="C1623" s="118"/>
      <c r="D1623" s="118"/>
      <c r="E1623" s="118"/>
      <c r="F1623" s="278" t="s">
        <v>164</v>
      </c>
      <c r="G1623" s="278"/>
      <c r="H1623" s="278"/>
    </row>
    <row r="1624" spans="1:8" x14ac:dyDescent="0.25">
      <c r="A1624" s="118"/>
      <c r="B1624" s="118"/>
      <c r="C1624" s="118"/>
      <c r="D1624" s="118"/>
      <c r="E1624" s="118"/>
      <c r="F1624" s="118"/>
      <c r="G1624" s="118"/>
      <c r="H1624" s="118"/>
    </row>
    <row r="1625" spans="1:8" x14ac:dyDescent="0.25">
      <c r="A1625" s="118" t="s">
        <v>165</v>
      </c>
      <c r="B1625" s="276" t="s">
        <v>166</v>
      </c>
      <c r="C1625" s="276"/>
      <c r="D1625" s="280" t="s">
        <v>180</v>
      </c>
      <c r="E1625" s="280"/>
      <c r="F1625" s="286">
        <f>Заявка!AK135</f>
        <v>0</v>
      </c>
      <c r="G1625" s="286"/>
      <c r="H1625" s="286"/>
    </row>
    <row r="1626" spans="1:8" x14ac:dyDescent="0.25">
      <c r="A1626" s="118"/>
      <c r="B1626" s="118"/>
      <c r="C1626" s="118"/>
      <c r="D1626" s="109"/>
      <c r="F1626" s="281" t="s">
        <v>179</v>
      </c>
      <c r="G1626" s="281"/>
      <c r="H1626" s="281"/>
    </row>
    <row r="1627" spans="1:8" x14ac:dyDescent="0.25">
      <c r="A1627" s="118"/>
      <c r="B1627" s="118"/>
      <c r="C1627" s="118"/>
      <c r="D1627" s="118"/>
      <c r="E1627" s="118"/>
      <c r="F1627" s="118"/>
      <c r="G1627" s="118"/>
      <c r="H1627" s="118"/>
    </row>
    <row r="1628" spans="1:8" x14ac:dyDescent="0.25">
      <c r="A1628" s="118" t="s">
        <v>167</v>
      </c>
      <c r="B1628" s="275" t="s">
        <v>168</v>
      </c>
      <c r="C1628" s="275"/>
      <c r="D1628" s="275"/>
      <c r="E1628" s="121"/>
      <c r="F1628" s="118" t="s">
        <v>169</v>
      </c>
      <c r="G1628" s="118"/>
      <c r="H1628" s="118"/>
    </row>
    <row r="1629" spans="1:8" x14ac:dyDescent="0.25">
      <c r="A1629" s="118"/>
      <c r="B1629" s="118"/>
      <c r="C1629" s="118"/>
      <c r="D1629" s="118"/>
      <c r="E1629" s="118"/>
      <c r="F1629" s="118"/>
      <c r="G1629" s="118"/>
      <c r="H1629" s="118"/>
    </row>
    <row r="1630" spans="1:8" x14ac:dyDescent="0.25">
      <c r="A1630" s="118" t="s">
        <v>170</v>
      </c>
      <c r="B1630" s="276" t="s">
        <v>171</v>
      </c>
      <c r="C1630" s="276"/>
      <c r="D1630" s="276"/>
      <c r="E1630" s="276"/>
      <c r="F1630" s="276"/>
      <c r="G1630" s="276"/>
      <c r="H1630" s="121"/>
    </row>
    <row r="1631" spans="1:8" x14ac:dyDescent="0.25">
      <c r="A1631" s="118"/>
      <c r="B1631" s="118"/>
      <c r="C1631" s="118"/>
      <c r="D1631" s="118"/>
      <c r="E1631" s="118"/>
      <c r="F1631" s="118"/>
      <c r="G1631" s="118"/>
      <c r="H1631" s="119" t="s">
        <v>172</v>
      </c>
    </row>
    <row r="1632" spans="1:8" x14ac:dyDescent="0.25">
      <c r="A1632" s="118"/>
      <c r="B1632" s="118"/>
      <c r="C1632" s="118"/>
      <c r="D1632" s="118"/>
      <c r="E1632" s="118"/>
      <c r="F1632" s="118"/>
      <c r="G1632" s="118"/>
      <c r="H1632" s="118"/>
    </row>
    <row r="1633" spans="1:8" x14ac:dyDescent="0.25">
      <c r="A1633" s="118" t="s">
        <v>173</v>
      </c>
      <c r="B1633" s="275" t="s">
        <v>174</v>
      </c>
      <c r="C1633" s="275"/>
      <c r="D1633" s="277"/>
      <c r="E1633" s="277"/>
      <c r="F1633" s="118"/>
      <c r="G1633" s="277"/>
      <c r="H1633" s="277"/>
    </row>
    <row r="1634" spans="1:8" x14ac:dyDescent="0.25">
      <c r="A1634" s="118"/>
      <c r="B1634" s="118"/>
      <c r="C1634" s="118"/>
      <c r="D1634" s="118"/>
      <c r="E1634" s="118"/>
      <c r="F1634" s="118"/>
      <c r="G1634" s="278" t="s">
        <v>175</v>
      </c>
      <c r="H1634" s="278"/>
    </row>
    <row r="1635" spans="1:8" x14ac:dyDescent="0.25">
      <c r="A1635" s="118"/>
      <c r="B1635" s="118"/>
      <c r="C1635" s="118"/>
      <c r="D1635" s="118"/>
      <c r="E1635" s="118"/>
      <c r="F1635" s="118"/>
      <c r="G1635" s="118"/>
      <c r="H1635" s="118"/>
    </row>
    <row r="1636" spans="1:8" x14ac:dyDescent="0.25">
      <c r="A1636" s="118"/>
      <c r="B1636" s="118" t="s">
        <v>176</v>
      </c>
      <c r="C1636" s="118" t="s">
        <v>177</v>
      </c>
      <c r="D1636" s="118"/>
      <c r="E1636" s="118"/>
      <c r="F1636" s="118"/>
      <c r="G1636" s="118"/>
      <c r="H1636" s="118"/>
    </row>
    <row r="1639" spans="1:8" x14ac:dyDescent="0.25">
      <c r="A1639" s="282" t="s">
        <v>178</v>
      </c>
      <c r="B1639" s="282"/>
      <c r="C1639" s="282"/>
      <c r="D1639" s="282"/>
      <c r="E1639" s="282"/>
      <c r="F1639" s="282"/>
      <c r="G1639" s="282"/>
      <c r="H1639" s="282"/>
    </row>
    <row r="1640" spans="1:8" x14ac:dyDescent="0.25">
      <c r="A1640" s="283" t="str">
        <f>Заявка!A2</f>
        <v>Всероссийские соревнования по всестилевому каратэ</v>
      </c>
      <c r="B1640" s="283"/>
      <c r="C1640" s="283"/>
      <c r="D1640" s="283"/>
      <c r="E1640" s="283"/>
      <c r="F1640" s="283"/>
      <c r="G1640" s="283"/>
      <c r="H1640" s="283"/>
    </row>
    <row r="1641" spans="1:8" x14ac:dyDescent="0.25">
      <c r="A1641" s="276"/>
      <c r="B1641" s="276"/>
      <c r="C1641" s="276"/>
      <c r="D1641" s="276"/>
      <c r="E1641" s="276"/>
      <c r="F1641" s="276"/>
      <c r="G1641" s="276"/>
      <c r="H1641" s="118"/>
    </row>
    <row r="1642" spans="1:8" x14ac:dyDescent="0.25">
      <c r="A1642" s="118" t="s">
        <v>157</v>
      </c>
      <c r="B1642" s="284">
        <f>Заявка!B75</f>
        <v>0</v>
      </c>
      <c r="C1642" s="284"/>
      <c r="D1642" s="279">
        <f>Заявка!F75</f>
        <v>0</v>
      </c>
      <c r="E1642" s="279"/>
      <c r="F1642" s="285">
        <f>Заявка!J75</f>
        <v>0</v>
      </c>
      <c r="G1642" s="285"/>
      <c r="H1642" s="285"/>
    </row>
    <row r="1643" spans="1:8" x14ac:dyDescent="0.25">
      <c r="A1643" s="118"/>
      <c r="B1643" s="278" t="s">
        <v>158</v>
      </c>
      <c r="C1643" s="278"/>
      <c r="D1643" s="278"/>
      <c r="E1643" s="278"/>
      <c r="F1643" s="278"/>
      <c r="G1643" s="278"/>
      <c r="H1643" s="278"/>
    </row>
    <row r="1644" spans="1:8" x14ac:dyDescent="0.25">
      <c r="A1644" s="118"/>
      <c r="B1644" s="118"/>
      <c r="C1644" s="118"/>
      <c r="D1644" s="118"/>
      <c r="E1644" s="118"/>
      <c r="F1644" s="118"/>
      <c r="G1644" s="118"/>
      <c r="H1644" s="118"/>
    </row>
    <row r="1645" spans="1:8" x14ac:dyDescent="0.25">
      <c r="A1645" s="118" t="s">
        <v>159</v>
      </c>
      <c r="B1645" s="279">
        <f>Заявка!R4</f>
        <v>0</v>
      </c>
      <c r="C1645" s="279"/>
      <c r="D1645" s="120" t="s">
        <v>160</v>
      </c>
      <c r="E1645" s="112">
        <f>Заявка!O75</f>
        <v>0</v>
      </c>
      <c r="F1645" s="115">
        <f>Заявка!P75</f>
        <v>0</v>
      </c>
      <c r="G1645" s="116">
        <f>Заявка!Q75</f>
        <v>0</v>
      </c>
      <c r="H1645" s="118"/>
    </row>
    <row r="1646" spans="1:8" x14ac:dyDescent="0.25">
      <c r="A1646" s="118"/>
      <c r="B1646" s="278" t="s">
        <v>161</v>
      </c>
      <c r="C1646" s="278"/>
      <c r="D1646" s="118"/>
      <c r="E1646" s="278" t="s">
        <v>162</v>
      </c>
      <c r="F1646" s="278"/>
      <c r="G1646" s="278"/>
      <c r="H1646" s="118"/>
    </row>
    <row r="1647" spans="1:8" x14ac:dyDescent="0.25">
      <c r="A1647" s="118"/>
      <c r="B1647" s="118"/>
      <c r="C1647" s="118"/>
      <c r="D1647" s="118"/>
      <c r="E1647" s="118"/>
      <c r="F1647" s="118"/>
      <c r="G1647" s="118"/>
      <c r="H1647" s="118"/>
    </row>
    <row r="1648" spans="1:8" x14ac:dyDescent="0.25">
      <c r="A1648" s="118" t="s">
        <v>163</v>
      </c>
      <c r="B1648" s="118" t="s">
        <v>138</v>
      </c>
      <c r="C1648" s="118"/>
      <c r="D1648" s="112"/>
      <c r="E1648" s="118"/>
      <c r="F1648" s="279"/>
      <c r="G1648" s="279"/>
      <c r="H1648" s="279"/>
    </row>
    <row r="1649" spans="1:8" x14ac:dyDescent="0.25">
      <c r="A1649" s="118"/>
      <c r="B1649" s="118"/>
      <c r="C1649" s="118"/>
      <c r="D1649" s="118"/>
      <c r="E1649" s="118"/>
      <c r="F1649" s="278" t="s">
        <v>164</v>
      </c>
      <c r="G1649" s="278"/>
      <c r="H1649" s="278"/>
    </row>
    <row r="1650" spans="1:8" x14ac:dyDescent="0.25">
      <c r="A1650" s="118"/>
      <c r="B1650" s="118"/>
      <c r="C1650" s="118"/>
      <c r="D1650" s="118"/>
      <c r="E1650" s="118"/>
      <c r="F1650" s="118"/>
      <c r="G1650" s="118"/>
      <c r="H1650" s="118"/>
    </row>
    <row r="1651" spans="1:8" x14ac:dyDescent="0.25">
      <c r="A1651" s="118" t="s">
        <v>165</v>
      </c>
      <c r="B1651" s="276" t="s">
        <v>166</v>
      </c>
      <c r="C1651" s="276"/>
      <c r="D1651" s="280" t="s">
        <v>180</v>
      </c>
      <c r="E1651" s="280"/>
      <c r="F1651" s="286">
        <f>Заявка!AK135</f>
        <v>0</v>
      </c>
      <c r="G1651" s="286"/>
      <c r="H1651" s="286"/>
    </row>
    <row r="1652" spans="1:8" x14ac:dyDescent="0.25">
      <c r="A1652" s="118"/>
      <c r="B1652" s="118"/>
      <c r="C1652" s="118"/>
      <c r="D1652" s="109"/>
      <c r="F1652" s="281" t="s">
        <v>179</v>
      </c>
      <c r="G1652" s="281"/>
      <c r="H1652" s="281"/>
    </row>
    <row r="1653" spans="1:8" x14ac:dyDescent="0.25">
      <c r="A1653" s="118"/>
      <c r="B1653" s="118"/>
      <c r="C1653" s="118"/>
      <c r="D1653" s="118"/>
      <c r="E1653" s="118"/>
      <c r="F1653" s="118"/>
      <c r="G1653" s="118"/>
      <c r="H1653" s="118"/>
    </row>
    <row r="1654" spans="1:8" x14ac:dyDescent="0.25">
      <c r="A1654" s="118" t="s">
        <v>167</v>
      </c>
      <c r="B1654" s="275" t="s">
        <v>168</v>
      </c>
      <c r="C1654" s="275"/>
      <c r="D1654" s="275"/>
      <c r="E1654" s="121"/>
      <c r="F1654" s="118" t="s">
        <v>169</v>
      </c>
      <c r="G1654" s="118"/>
      <c r="H1654" s="118"/>
    </row>
    <row r="1655" spans="1:8" x14ac:dyDescent="0.25">
      <c r="A1655" s="118"/>
      <c r="B1655" s="118"/>
      <c r="C1655" s="118"/>
      <c r="D1655" s="118"/>
      <c r="E1655" s="118"/>
      <c r="F1655" s="118"/>
      <c r="G1655" s="118"/>
      <c r="H1655" s="118"/>
    </row>
    <row r="1656" spans="1:8" x14ac:dyDescent="0.25">
      <c r="A1656" s="118" t="s">
        <v>170</v>
      </c>
      <c r="B1656" s="276" t="s">
        <v>171</v>
      </c>
      <c r="C1656" s="276"/>
      <c r="D1656" s="276"/>
      <c r="E1656" s="276"/>
      <c r="F1656" s="276"/>
      <c r="G1656" s="276"/>
      <c r="H1656" s="121"/>
    </row>
    <row r="1657" spans="1:8" x14ac:dyDescent="0.25">
      <c r="A1657" s="118"/>
      <c r="B1657" s="118"/>
      <c r="C1657" s="118"/>
      <c r="D1657" s="118"/>
      <c r="E1657" s="118"/>
      <c r="F1657" s="118"/>
      <c r="G1657" s="118"/>
      <c r="H1657" s="119" t="s">
        <v>172</v>
      </c>
    </row>
    <row r="1658" spans="1:8" x14ac:dyDescent="0.25">
      <c r="A1658" s="118"/>
      <c r="B1658" s="118"/>
      <c r="C1658" s="118"/>
      <c r="D1658" s="118"/>
      <c r="E1658" s="118"/>
      <c r="F1658" s="118"/>
      <c r="G1658" s="118"/>
      <c r="H1658" s="118"/>
    </row>
    <row r="1659" spans="1:8" x14ac:dyDescent="0.25">
      <c r="A1659" s="118" t="s">
        <v>173</v>
      </c>
      <c r="B1659" s="275" t="s">
        <v>174</v>
      </c>
      <c r="C1659" s="275"/>
      <c r="D1659" s="277"/>
      <c r="E1659" s="277"/>
      <c r="F1659" s="118"/>
      <c r="G1659" s="277"/>
      <c r="H1659" s="277"/>
    </row>
    <row r="1660" spans="1:8" x14ac:dyDescent="0.25">
      <c r="A1660" s="118"/>
      <c r="B1660" s="118"/>
      <c r="C1660" s="118"/>
      <c r="D1660" s="118"/>
      <c r="E1660" s="118"/>
      <c r="F1660" s="118"/>
      <c r="G1660" s="278" t="s">
        <v>175</v>
      </c>
      <c r="H1660" s="278"/>
    </row>
    <row r="1661" spans="1:8" x14ac:dyDescent="0.25">
      <c r="A1661" s="118"/>
      <c r="B1661" s="118"/>
      <c r="C1661" s="118"/>
      <c r="D1661" s="118"/>
      <c r="E1661" s="118"/>
      <c r="F1661" s="118"/>
      <c r="G1661" s="118"/>
      <c r="H1661" s="118"/>
    </row>
    <row r="1662" spans="1:8" x14ac:dyDescent="0.25">
      <c r="A1662" s="118"/>
      <c r="B1662" s="118" t="s">
        <v>176</v>
      </c>
      <c r="C1662" s="118" t="s">
        <v>177</v>
      </c>
      <c r="D1662" s="118"/>
      <c r="E1662" s="118"/>
      <c r="F1662" s="118"/>
      <c r="G1662" s="118"/>
      <c r="H1662" s="118"/>
    </row>
    <row r="1665" spans="1:8" x14ac:dyDescent="0.25">
      <c r="A1665" s="282" t="s">
        <v>178</v>
      </c>
      <c r="B1665" s="282"/>
      <c r="C1665" s="282"/>
      <c r="D1665" s="282"/>
      <c r="E1665" s="282"/>
      <c r="F1665" s="282"/>
      <c r="G1665" s="282"/>
      <c r="H1665" s="282"/>
    </row>
    <row r="1666" spans="1:8" x14ac:dyDescent="0.25">
      <c r="A1666" s="283" t="str">
        <f>Заявка!A2</f>
        <v>Всероссийские соревнования по всестилевому каратэ</v>
      </c>
      <c r="B1666" s="283"/>
      <c r="C1666" s="283"/>
      <c r="D1666" s="283"/>
      <c r="E1666" s="283"/>
      <c r="F1666" s="283"/>
      <c r="G1666" s="283"/>
      <c r="H1666" s="283"/>
    </row>
    <row r="1667" spans="1:8" x14ac:dyDescent="0.25">
      <c r="A1667" s="276"/>
      <c r="B1667" s="276"/>
      <c r="C1667" s="276"/>
      <c r="D1667" s="276"/>
      <c r="E1667" s="276"/>
      <c r="F1667" s="276"/>
      <c r="G1667" s="276"/>
      <c r="H1667" s="118"/>
    </row>
    <row r="1668" spans="1:8" x14ac:dyDescent="0.25">
      <c r="A1668" s="118" t="s">
        <v>157</v>
      </c>
      <c r="B1668" s="284">
        <f>Заявка!B76</f>
        <v>0</v>
      </c>
      <c r="C1668" s="284"/>
      <c r="D1668" s="279">
        <f>Заявка!F76</f>
        <v>0</v>
      </c>
      <c r="E1668" s="279"/>
      <c r="F1668" s="285">
        <f>Заявка!J76</f>
        <v>0</v>
      </c>
      <c r="G1668" s="285"/>
      <c r="H1668" s="285"/>
    </row>
    <row r="1669" spans="1:8" x14ac:dyDescent="0.25">
      <c r="A1669" s="118"/>
      <c r="B1669" s="278" t="s">
        <v>158</v>
      </c>
      <c r="C1669" s="278"/>
      <c r="D1669" s="278"/>
      <c r="E1669" s="278"/>
      <c r="F1669" s="278"/>
      <c r="G1669" s="278"/>
      <c r="H1669" s="278"/>
    </row>
    <row r="1670" spans="1:8" x14ac:dyDescent="0.25">
      <c r="A1670" s="118"/>
      <c r="B1670" s="118"/>
      <c r="C1670" s="118"/>
      <c r="D1670" s="118"/>
      <c r="E1670" s="118"/>
      <c r="F1670" s="118"/>
      <c r="G1670" s="118"/>
      <c r="H1670" s="118"/>
    </row>
    <row r="1671" spans="1:8" x14ac:dyDescent="0.25">
      <c r="A1671" s="118" t="s">
        <v>159</v>
      </c>
      <c r="B1671" s="279">
        <f>Заявка!R4</f>
        <v>0</v>
      </c>
      <c r="C1671" s="279"/>
      <c r="D1671" s="120" t="s">
        <v>160</v>
      </c>
      <c r="E1671" s="112">
        <f>Заявка!O76</f>
        <v>0</v>
      </c>
      <c r="F1671" s="115">
        <f>Заявка!P76</f>
        <v>0</v>
      </c>
      <c r="G1671" s="116">
        <f>Заявка!Q76</f>
        <v>0</v>
      </c>
      <c r="H1671" s="118"/>
    </row>
    <row r="1672" spans="1:8" x14ac:dyDescent="0.25">
      <c r="A1672" s="118"/>
      <c r="B1672" s="278" t="s">
        <v>161</v>
      </c>
      <c r="C1672" s="278"/>
      <c r="D1672" s="118"/>
      <c r="E1672" s="278" t="s">
        <v>162</v>
      </c>
      <c r="F1672" s="278"/>
      <c r="G1672" s="278"/>
      <c r="H1672" s="118"/>
    </row>
    <row r="1673" spans="1:8" x14ac:dyDescent="0.25">
      <c r="A1673" s="118"/>
      <c r="B1673" s="118"/>
      <c r="C1673" s="118"/>
      <c r="D1673" s="118"/>
      <c r="E1673" s="118"/>
      <c r="F1673" s="118"/>
      <c r="G1673" s="118"/>
      <c r="H1673" s="118"/>
    </row>
    <row r="1674" spans="1:8" x14ac:dyDescent="0.25">
      <c r="A1674" s="118" t="s">
        <v>163</v>
      </c>
      <c r="B1674" s="118" t="s">
        <v>138</v>
      </c>
      <c r="C1674" s="118"/>
      <c r="D1674" s="112"/>
      <c r="E1674" s="118"/>
      <c r="F1674" s="279"/>
      <c r="G1674" s="279"/>
      <c r="H1674" s="279"/>
    </row>
    <row r="1675" spans="1:8" x14ac:dyDescent="0.25">
      <c r="A1675" s="118"/>
      <c r="B1675" s="118"/>
      <c r="C1675" s="118"/>
      <c r="D1675" s="118"/>
      <c r="E1675" s="118"/>
      <c r="F1675" s="278" t="s">
        <v>164</v>
      </c>
      <c r="G1675" s="278"/>
      <c r="H1675" s="278"/>
    </row>
    <row r="1676" spans="1:8" x14ac:dyDescent="0.25">
      <c r="A1676" s="118"/>
      <c r="B1676" s="118"/>
      <c r="C1676" s="118"/>
      <c r="D1676" s="118"/>
      <c r="E1676" s="118"/>
      <c r="F1676" s="118"/>
      <c r="G1676" s="118"/>
      <c r="H1676" s="118"/>
    </row>
    <row r="1677" spans="1:8" x14ac:dyDescent="0.25">
      <c r="A1677" s="118" t="s">
        <v>165</v>
      </c>
      <c r="B1677" s="276" t="s">
        <v>166</v>
      </c>
      <c r="C1677" s="276"/>
      <c r="D1677" s="280" t="s">
        <v>180</v>
      </c>
      <c r="E1677" s="280"/>
      <c r="F1677" s="286">
        <f>Заявка!AK135</f>
        <v>0</v>
      </c>
      <c r="G1677" s="286"/>
      <c r="H1677" s="286"/>
    </row>
    <row r="1678" spans="1:8" x14ac:dyDescent="0.25">
      <c r="A1678" s="118"/>
      <c r="B1678" s="118"/>
      <c r="C1678" s="118"/>
      <c r="D1678" s="109"/>
      <c r="F1678" s="281" t="s">
        <v>179</v>
      </c>
      <c r="G1678" s="281"/>
      <c r="H1678" s="281"/>
    </row>
    <row r="1679" spans="1:8" x14ac:dyDescent="0.25">
      <c r="A1679" s="118"/>
      <c r="B1679" s="118"/>
      <c r="C1679" s="118"/>
      <c r="D1679" s="118"/>
      <c r="E1679" s="118"/>
      <c r="F1679" s="118"/>
      <c r="G1679" s="118"/>
      <c r="H1679" s="118"/>
    </row>
    <row r="1680" spans="1:8" x14ac:dyDescent="0.25">
      <c r="A1680" s="118" t="s">
        <v>167</v>
      </c>
      <c r="B1680" s="275" t="s">
        <v>168</v>
      </c>
      <c r="C1680" s="275"/>
      <c r="D1680" s="275"/>
      <c r="E1680" s="121"/>
      <c r="F1680" s="118" t="s">
        <v>169</v>
      </c>
      <c r="G1680" s="118"/>
      <c r="H1680" s="118"/>
    </row>
    <row r="1681" spans="1:8" x14ac:dyDescent="0.25">
      <c r="A1681" s="118"/>
      <c r="B1681" s="118"/>
      <c r="C1681" s="118"/>
      <c r="D1681" s="118"/>
      <c r="E1681" s="118"/>
      <c r="F1681" s="118"/>
      <c r="G1681" s="118"/>
      <c r="H1681" s="118"/>
    </row>
    <row r="1682" spans="1:8" x14ac:dyDescent="0.25">
      <c r="A1682" s="118" t="s">
        <v>170</v>
      </c>
      <c r="B1682" s="276" t="s">
        <v>171</v>
      </c>
      <c r="C1682" s="276"/>
      <c r="D1682" s="276"/>
      <c r="E1682" s="276"/>
      <c r="F1682" s="276"/>
      <c r="G1682" s="276"/>
      <c r="H1682" s="121"/>
    </row>
    <row r="1683" spans="1:8" x14ac:dyDescent="0.25">
      <c r="A1683" s="118"/>
      <c r="B1683" s="118"/>
      <c r="C1683" s="118"/>
      <c r="D1683" s="118"/>
      <c r="E1683" s="118"/>
      <c r="F1683" s="118"/>
      <c r="G1683" s="118"/>
      <c r="H1683" s="119" t="s">
        <v>172</v>
      </c>
    </row>
    <row r="1684" spans="1:8" x14ac:dyDescent="0.25">
      <c r="A1684" s="118"/>
      <c r="B1684" s="118"/>
      <c r="C1684" s="118"/>
      <c r="D1684" s="118"/>
      <c r="E1684" s="118"/>
      <c r="F1684" s="118"/>
      <c r="G1684" s="118"/>
      <c r="H1684" s="118"/>
    </row>
    <row r="1685" spans="1:8" x14ac:dyDescent="0.25">
      <c r="A1685" s="118" t="s">
        <v>173</v>
      </c>
      <c r="B1685" s="275" t="s">
        <v>174</v>
      </c>
      <c r="C1685" s="275"/>
      <c r="D1685" s="277"/>
      <c r="E1685" s="277"/>
      <c r="F1685" s="118"/>
      <c r="G1685" s="277"/>
      <c r="H1685" s="277"/>
    </row>
    <row r="1686" spans="1:8" x14ac:dyDescent="0.25">
      <c r="A1686" s="118"/>
      <c r="B1686" s="118"/>
      <c r="C1686" s="118"/>
      <c r="D1686" s="118"/>
      <c r="E1686" s="118"/>
      <c r="F1686" s="118"/>
      <c r="G1686" s="278" t="s">
        <v>175</v>
      </c>
      <c r="H1686" s="278"/>
    </row>
    <row r="1687" spans="1:8" x14ac:dyDescent="0.25">
      <c r="A1687" s="118"/>
      <c r="B1687" s="118"/>
      <c r="C1687" s="118"/>
      <c r="D1687" s="118"/>
      <c r="E1687" s="118"/>
      <c r="F1687" s="118"/>
      <c r="G1687" s="118"/>
      <c r="H1687" s="118"/>
    </row>
    <row r="1688" spans="1:8" x14ac:dyDescent="0.25">
      <c r="A1688" s="118"/>
      <c r="B1688" s="118" t="s">
        <v>176</v>
      </c>
      <c r="C1688" s="118" t="s">
        <v>177</v>
      </c>
      <c r="D1688" s="118"/>
      <c r="E1688" s="118"/>
      <c r="F1688" s="118"/>
      <c r="G1688" s="118"/>
      <c r="H1688" s="118"/>
    </row>
    <row r="1691" spans="1:8" x14ac:dyDescent="0.25">
      <c r="A1691" s="282" t="s">
        <v>178</v>
      </c>
      <c r="B1691" s="282"/>
      <c r="C1691" s="282"/>
      <c r="D1691" s="282"/>
      <c r="E1691" s="282"/>
      <c r="F1691" s="282"/>
      <c r="G1691" s="282"/>
      <c r="H1691" s="282"/>
    </row>
    <row r="1692" spans="1:8" x14ac:dyDescent="0.25">
      <c r="A1692" s="283" t="str">
        <f>Заявка!A2</f>
        <v>Всероссийские соревнования по всестилевому каратэ</v>
      </c>
      <c r="B1692" s="283"/>
      <c r="C1692" s="283"/>
      <c r="D1692" s="283"/>
      <c r="E1692" s="283"/>
      <c r="F1692" s="283"/>
      <c r="G1692" s="283"/>
      <c r="H1692" s="283"/>
    </row>
    <row r="1693" spans="1:8" x14ac:dyDescent="0.25">
      <c r="A1693" s="276"/>
      <c r="B1693" s="276"/>
      <c r="C1693" s="276"/>
      <c r="D1693" s="276"/>
      <c r="E1693" s="276"/>
      <c r="F1693" s="276"/>
      <c r="G1693" s="276"/>
      <c r="H1693" s="118"/>
    </row>
    <row r="1694" spans="1:8" x14ac:dyDescent="0.25">
      <c r="A1694" s="118" t="s">
        <v>157</v>
      </c>
      <c r="B1694" s="284">
        <f>Заявка!B77</f>
        <v>0</v>
      </c>
      <c r="C1694" s="284"/>
      <c r="D1694" s="279">
        <f>Заявка!F77</f>
        <v>0</v>
      </c>
      <c r="E1694" s="279"/>
      <c r="F1694" s="285">
        <f>Заявка!J77</f>
        <v>0</v>
      </c>
      <c r="G1694" s="285"/>
      <c r="H1694" s="285"/>
    </row>
    <row r="1695" spans="1:8" x14ac:dyDescent="0.25">
      <c r="A1695" s="118"/>
      <c r="B1695" s="278" t="s">
        <v>158</v>
      </c>
      <c r="C1695" s="278"/>
      <c r="D1695" s="278"/>
      <c r="E1695" s="278"/>
      <c r="F1695" s="278"/>
      <c r="G1695" s="278"/>
      <c r="H1695" s="278"/>
    </row>
    <row r="1696" spans="1:8" x14ac:dyDescent="0.25">
      <c r="A1696" s="118"/>
      <c r="B1696" s="118"/>
      <c r="C1696" s="118"/>
      <c r="D1696" s="118"/>
      <c r="E1696" s="118"/>
      <c r="F1696" s="118"/>
      <c r="G1696" s="118"/>
      <c r="H1696" s="118"/>
    </row>
    <row r="1697" spans="1:8" x14ac:dyDescent="0.25">
      <c r="A1697" s="118" t="s">
        <v>159</v>
      </c>
      <c r="B1697" s="279">
        <f>Заявка!R4</f>
        <v>0</v>
      </c>
      <c r="C1697" s="279"/>
      <c r="D1697" s="120" t="s">
        <v>160</v>
      </c>
      <c r="E1697" s="112">
        <f>Заявка!O77</f>
        <v>0</v>
      </c>
      <c r="F1697" s="115">
        <f>Заявка!P77</f>
        <v>0</v>
      </c>
      <c r="G1697" s="116">
        <f>Заявка!Q77</f>
        <v>0</v>
      </c>
      <c r="H1697" s="118"/>
    </row>
    <row r="1698" spans="1:8" x14ac:dyDescent="0.25">
      <c r="A1698" s="118"/>
      <c r="B1698" s="278" t="s">
        <v>161</v>
      </c>
      <c r="C1698" s="278"/>
      <c r="D1698" s="118"/>
      <c r="E1698" s="278" t="s">
        <v>162</v>
      </c>
      <c r="F1698" s="278"/>
      <c r="G1698" s="278"/>
      <c r="H1698" s="118"/>
    </row>
    <row r="1699" spans="1:8" x14ac:dyDescent="0.25">
      <c r="A1699" s="118"/>
      <c r="B1699" s="118"/>
      <c r="C1699" s="118"/>
      <c r="D1699" s="118"/>
      <c r="E1699" s="118"/>
      <c r="F1699" s="118"/>
      <c r="G1699" s="118"/>
      <c r="H1699" s="118"/>
    </row>
    <row r="1700" spans="1:8" x14ac:dyDescent="0.25">
      <c r="A1700" s="118" t="s">
        <v>163</v>
      </c>
      <c r="B1700" s="118" t="s">
        <v>138</v>
      </c>
      <c r="C1700" s="118"/>
      <c r="D1700" s="112"/>
      <c r="E1700" s="118"/>
      <c r="F1700" s="279"/>
      <c r="G1700" s="279"/>
      <c r="H1700" s="279"/>
    </row>
    <row r="1701" spans="1:8" x14ac:dyDescent="0.25">
      <c r="A1701" s="118"/>
      <c r="B1701" s="118"/>
      <c r="C1701" s="118"/>
      <c r="D1701" s="118"/>
      <c r="E1701" s="118"/>
      <c r="F1701" s="278" t="s">
        <v>164</v>
      </c>
      <c r="G1701" s="278"/>
      <c r="H1701" s="278"/>
    </row>
    <row r="1702" spans="1:8" x14ac:dyDescent="0.25">
      <c r="A1702" s="118"/>
      <c r="B1702" s="118"/>
      <c r="C1702" s="118"/>
      <c r="D1702" s="118"/>
      <c r="E1702" s="118"/>
      <c r="F1702" s="118"/>
      <c r="G1702" s="118"/>
      <c r="H1702" s="118"/>
    </row>
    <row r="1703" spans="1:8" x14ac:dyDescent="0.25">
      <c r="A1703" s="118" t="s">
        <v>165</v>
      </c>
      <c r="B1703" s="276" t="s">
        <v>166</v>
      </c>
      <c r="C1703" s="276"/>
      <c r="D1703" s="280" t="s">
        <v>180</v>
      </c>
      <c r="E1703" s="280"/>
      <c r="F1703" s="286">
        <f>Заявка!AK135</f>
        <v>0</v>
      </c>
      <c r="G1703" s="286"/>
      <c r="H1703" s="286"/>
    </row>
    <row r="1704" spans="1:8" x14ac:dyDescent="0.25">
      <c r="A1704" s="118"/>
      <c r="B1704" s="118"/>
      <c r="C1704" s="118"/>
      <c r="D1704" s="109"/>
      <c r="F1704" s="281" t="s">
        <v>179</v>
      </c>
      <c r="G1704" s="281"/>
      <c r="H1704" s="281"/>
    </row>
    <row r="1705" spans="1:8" x14ac:dyDescent="0.25">
      <c r="A1705" s="118"/>
      <c r="B1705" s="118"/>
      <c r="C1705" s="118"/>
      <c r="D1705" s="118"/>
      <c r="E1705" s="118"/>
      <c r="F1705" s="118"/>
      <c r="G1705" s="118"/>
      <c r="H1705" s="118"/>
    </row>
    <row r="1706" spans="1:8" x14ac:dyDescent="0.25">
      <c r="A1706" s="118" t="s">
        <v>167</v>
      </c>
      <c r="B1706" s="275" t="s">
        <v>168</v>
      </c>
      <c r="C1706" s="275"/>
      <c r="D1706" s="275"/>
      <c r="E1706" s="121"/>
      <c r="F1706" s="118" t="s">
        <v>169</v>
      </c>
      <c r="G1706" s="118"/>
      <c r="H1706" s="118"/>
    </row>
    <row r="1707" spans="1:8" x14ac:dyDescent="0.25">
      <c r="A1707" s="118"/>
      <c r="B1707" s="118"/>
      <c r="C1707" s="118"/>
      <c r="D1707" s="118"/>
      <c r="E1707" s="118"/>
      <c r="F1707" s="118"/>
      <c r="G1707" s="118"/>
      <c r="H1707" s="118"/>
    </row>
    <row r="1708" spans="1:8" x14ac:dyDescent="0.25">
      <c r="A1708" s="118" t="s">
        <v>170</v>
      </c>
      <c r="B1708" s="276" t="s">
        <v>171</v>
      </c>
      <c r="C1708" s="276"/>
      <c r="D1708" s="276"/>
      <c r="E1708" s="276"/>
      <c r="F1708" s="276"/>
      <c r="G1708" s="276"/>
      <c r="H1708" s="121"/>
    </row>
    <row r="1709" spans="1:8" x14ac:dyDescent="0.25">
      <c r="A1709" s="118"/>
      <c r="B1709" s="118"/>
      <c r="C1709" s="118"/>
      <c r="D1709" s="118"/>
      <c r="E1709" s="118"/>
      <c r="F1709" s="118"/>
      <c r="G1709" s="118"/>
      <c r="H1709" s="119" t="s">
        <v>172</v>
      </c>
    </row>
    <row r="1710" spans="1:8" x14ac:dyDescent="0.25">
      <c r="A1710" s="118"/>
      <c r="B1710" s="118"/>
      <c r="C1710" s="118"/>
      <c r="D1710" s="118"/>
      <c r="E1710" s="118"/>
      <c r="F1710" s="118"/>
      <c r="G1710" s="118"/>
      <c r="H1710" s="118"/>
    </row>
    <row r="1711" spans="1:8" x14ac:dyDescent="0.25">
      <c r="A1711" s="118" t="s">
        <v>173</v>
      </c>
      <c r="B1711" s="275" t="s">
        <v>174</v>
      </c>
      <c r="C1711" s="275"/>
      <c r="D1711" s="277"/>
      <c r="E1711" s="277"/>
      <c r="F1711" s="118"/>
      <c r="G1711" s="277"/>
      <c r="H1711" s="277"/>
    </row>
    <row r="1712" spans="1:8" x14ac:dyDescent="0.25">
      <c r="A1712" s="118"/>
      <c r="B1712" s="118"/>
      <c r="C1712" s="118"/>
      <c r="D1712" s="118"/>
      <c r="E1712" s="118"/>
      <c r="F1712" s="118"/>
      <c r="G1712" s="278" t="s">
        <v>175</v>
      </c>
      <c r="H1712" s="278"/>
    </row>
    <row r="1713" spans="1:8" x14ac:dyDescent="0.25">
      <c r="A1713" s="118"/>
      <c r="B1713" s="118"/>
      <c r="C1713" s="118"/>
      <c r="D1713" s="118"/>
      <c r="E1713" s="118"/>
      <c r="F1713" s="118"/>
      <c r="G1713" s="118"/>
      <c r="H1713" s="118"/>
    </row>
    <row r="1714" spans="1:8" x14ac:dyDescent="0.25">
      <c r="A1714" s="118"/>
      <c r="B1714" s="118" t="s">
        <v>176</v>
      </c>
      <c r="C1714" s="118" t="s">
        <v>177</v>
      </c>
      <c r="D1714" s="118"/>
      <c r="E1714" s="118"/>
      <c r="F1714" s="118"/>
      <c r="G1714" s="118"/>
      <c r="H1714" s="118"/>
    </row>
    <row r="1717" spans="1:8" x14ac:dyDescent="0.25">
      <c r="A1717" s="282" t="s">
        <v>178</v>
      </c>
      <c r="B1717" s="282"/>
      <c r="C1717" s="282"/>
      <c r="D1717" s="282"/>
      <c r="E1717" s="282"/>
      <c r="F1717" s="282"/>
      <c r="G1717" s="282"/>
      <c r="H1717" s="282"/>
    </row>
    <row r="1718" spans="1:8" x14ac:dyDescent="0.25">
      <c r="A1718" s="283" t="str">
        <f>Заявка!A2</f>
        <v>Всероссийские соревнования по всестилевому каратэ</v>
      </c>
      <c r="B1718" s="283"/>
      <c r="C1718" s="283"/>
      <c r="D1718" s="283"/>
      <c r="E1718" s="283"/>
      <c r="F1718" s="283"/>
      <c r="G1718" s="283"/>
      <c r="H1718" s="283"/>
    </row>
    <row r="1719" spans="1:8" x14ac:dyDescent="0.25">
      <c r="A1719" s="276"/>
      <c r="B1719" s="276"/>
      <c r="C1719" s="276"/>
      <c r="D1719" s="276"/>
      <c r="E1719" s="276"/>
      <c r="F1719" s="276"/>
      <c r="G1719" s="276"/>
      <c r="H1719" s="118"/>
    </row>
    <row r="1720" spans="1:8" x14ac:dyDescent="0.25">
      <c r="A1720" s="118" t="s">
        <v>157</v>
      </c>
      <c r="B1720" s="284">
        <f>Заявка!B78</f>
        <v>0</v>
      </c>
      <c r="C1720" s="284"/>
      <c r="D1720" s="279">
        <f>Заявка!F78</f>
        <v>0</v>
      </c>
      <c r="E1720" s="279"/>
      <c r="F1720" s="285">
        <f>Заявка!J78</f>
        <v>0</v>
      </c>
      <c r="G1720" s="285"/>
      <c r="H1720" s="285"/>
    </row>
    <row r="1721" spans="1:8" x14ac:dyDescent="0.25">
      <c r="A1721" s="118"/>
      <c r="B1721" s="278" t="s">
        <v>158</v>
      </c>
      <c r="C1721" s="278"/>
      <c r="D1721" s="278"/>
      <c r="E1721" s="278"/>
      <c r="F1721" s="278"/>
      <c r="G1721" s="278"/>
      <c r="H1721" s="278"/>
    </row>
    <row r="1722" spans="1:8" x14ac:dyDescent="0.25">
      <c r="A1722" s="118"/>
      <c r="B1722" s="118"/>
      <c r="C1722" s="118"/>
      <c r="D1722" s="118"/>
      <c r="E1722" s="118"/>
      <c r="F1722" s="118"/>
      <c r="G1722" s="118"/>
      <c r="H1722" s="118"/>
    </row>
    <row r="1723" spans="1:8" x14ac:dyDescent="0.25">
      <c r="A1723" s="118" t="s">
        <v>159</v>
      </c>
      <c r="B1723" s="279">
        <f>Заявка!R4</f>
        <v>0</v>
      </c>
      <c r="C1723" s="279"/>
      <c r="D1723" s="120" t="s">
        <v>160</v>
      </c>
      <c r="E1723" s="112">
        <f>Заявка!O78</f>
        <v>0</v>
      </c>
      <c r="F1723" s="115">
        <f>Заявка!P78</f>
        <v>0</v>
      </c>
      <c r="G1723" s="116">
        <f>Заявка!Q78</f>
        <v>0</v>
      </c>
      <c r="H1723" s="118"/>
    </row>
    <row r="1724" spans="1:8" x14ac:dyDescent="0.25">
      <c r="A1724" s="118"/>
      <c r="B1724" s="278" t="s">
        <v>161</v>
      </c>
      <c r="C1724" s="278"/>
      <c r="D1724" s="118"/>
      <c r="E1724" s="278" t="s">
        <v>162</v>
      </c>
      <c r="F1724" s="278"/>
      <c r="G1724" s="278"/>
      <c r="H1724" s="118"/>
    </row>
    <row r="1725" spans="1:8" x14ac:dyDescent="0.25">
      <c r="A1725" s="118"/>
      <c r="B1725" s="118"/>
      <c r="C1725" s="118"/>
      <c r="D1725" s="118"/>
      <c r="E1725" s="118"/>
      <c r="F1725" s="118"/>
      <c r="G1725" s="118"/>
      <c r="H1725" s="118"/>
    </row>
    <row r="1726" spans="1:8" x14ac:dyDescent="0.25">
      <c r="A1726" s="118" t="s">
        <v>163</v>
      </c>
      <c r="B1726" s="118" t="s">
        <v>138</v>
      </c>
      <c r="C1726" s="118"/>
      <c r="D1726" s="112"/>
      <c r="E1726" s="118"/>
      <c r="F1726" s="279"/>
      <c r="G1726" s="279"/>
      <c r="H1726" s="279"/>
    </row>
    <row r="1727" spans="1:8" x14ac:dyDescent="0.25">
      <c r="A1727" s="118"/>
      <c r="B1727" s="118"/>
      <c r="C1727" s="118"/>
      <c r="D1727" s="118"/>
      <c r="E1727" s="118"/>
      <c r="F1727" s="278" t="s">
        <v>164</v>
      </c>
      <c r="G1727" s="278"/>
      <c r="H1727" s="278"/>
    </row>
    <row r="1728" spans="1:8" x14ac:dyDescent="0.25">
      <c r="A1728" s="118"/>
      <c r="B1728" s="118"/>
      <c r="C1728" s="118"/>
      <c r="D1728" s="118"/>
      <c r="E1728" s="118"/>
      <c r="F1728" s="118"/>
      <c r="G1728" s="118"/>
      <c r="H1728" s="118"/>
    </row>
    <row r="1729" spans="1:8" x14ac:dyDescent="0.25">
      <c r="A1729" s="118" t="s">
        <v>165</v>
      </c>
      <c r="B1729" s="276" t="s">
        <v>166</v>
      </c>
      <c r="C1729" s="276"/>
      <c r="D1729" s="280" t="s">
        <v>180</v>
      </c>
      <c r="E1729" s="280"/>
      <c r="F1729" s="286">
        <f>Заявка!AK135</f>
        <v>0</v>
      </c>
      <c r="G1729" s="286"/>
      <c r="H1729" s="286"/>
    </row>
    <row r="1730" spans="1:8" x14ac:dyDescent="0.25">
      <c r="A1730" s="118"/>
      <c r="B1730" s="118"/>
      <c r="C1730" s="118"/>
      <c r="D1730" s="109"/>
      <c r="F1730" s="281" t="s">
        <v>179</v>
      </c>
      <c r="G1730" s="281"/>
      <c r="H1730" s="281"/>
    </row>
    <row r="1731" spans="1:8" x14ac:dyDescent="0.25">
      <c r="A1731" s="118"/>
      <c r="B1731" s="118"/>
      <c r="C1731" s="118"/>
      <c r="D1731" s="118"/>
      <c r="E1731" s="118"/>
      <c r="F1731" s="118"/>
      <c r="G1731" s="118"/>
      <c r="H1731" s="118"/>
    </row>
    <row r="1732" spans="1:8" x14ac:dyDescent="0.25">
      <c r="A1732" s="118" t="s">
        <v>167</v>
      </c>
      <c r="B1732" s="275" t="s">
        <v>168</v>
      </c>
      <c r="C1732" s="275"/>
      <c r="D1732" s="275"/>
      <c r="E1732" s="121"/>
      <c r="F1732" s="118" t="s">
        <v>169</v>
      </c>
      <c r="G1732" s="118"/>
      <c r="H1732" s="118"/>
    </row>
    <row r="1733" spans="1:8" x14ac:dyDescent="0.25">
      <c r="A1733" s="118"/>
      <c r="B1733" s="118"/>
      <c r="C1733" s="118"/>
      <c r="D1733" s="118"/>
      <c r="E1733" s="118"/>
      <c r="F1733" s="118"/>
      <c r="G1733" s="118"/>
      <c r="H1733" s="118"/>
    </row>
    <row r="1734" spans="1:8" x14ac:dyDescent="0.25">
      <c r="A1734" s="118" t="s">
        <v>170</v>
      </c>
      <c r="B1734" s="276" t="s">
        <v>171</v>
      </c>
      <c r="C1734" s="276"/>
      <c r="D1734" s="276"/>
      <c r="E1734" s="276"/>
      <c r="F1734" s="276"/>
      <c r="G1734" s="276"/>
      <c r="H1734" s="121"/>
    </row>
    <row r="1735" spans="1:8" x14ac:dyDescent="0.25">
      <c r="A1735" s="118"/>
      <c r="B1735" s="118"/>
      <c r="C1735" s="118"/>
      <c r="D1735" s="118"/>
      <c r="E1735" s="118"/>
      <c r="F1735" s="118"/>
      <c r="G1735" s="118"/>
      <c r="H1735" s="119" t="s">
        <v>172</v>
      </c>
    </row>
    <row r="1736" spans="1:8" x14ac:dyDescent="0.25">
      <c r="A1736" s="118"/>
      <c r="B1736" s="118"/>
      <c r="C1736" s="118"/>
      <c r="D1736" s="118"/>
      <c r="E1736" s="118"/>
      <c r="F1736" s="118"/>
      <c r="G1736" s="118"/>
      <c r="H1736" s="118"/>
    </row>
    <row r="1737" spans="1:8" x14ac:dyDescent="0.25">
      <c r="A1737" s="118" t="s">
        <v>173</v>
      </c>
      <c r="B1737" s="275" t="s">
        <v>174</v>
      </c>
      <c r="C1737" s="275"/>
      <c r="D1737" s="277"/>
      <c r="E1737" s="277"/>
      <c r="F1737" s="118"/>
      <c r="G1737" s="277"/>
      <c r="H1737" s="277"/>
    </row>
    <row r="1738" spans="1:8" x14ac:dyDescent="0.25">
      <c r="A1738" s="118"/>
      <c r="B1738" s="118"/>
      <c r="C1738" s="118"/>
      <c r="D1738" s="118"/>
      <c r="E1738" s="118"/>
      <c r="F1738" s="118"/>
      <c r="G1738" s="278" t="s">
        <v>175</v>
      </c>
      <c r="H1738" s="278"/>
    </row>
    <row r="1739" spans="1:8" x14ac:dyDescent="0.25">
      <c r="A1739" s="118"/>
      <c r="B1739" s="118"/>
      <c r="C1739" s="118"/>
      <c r="D1739" s="118"/>
      <c r="E1739" s="118"/>
      <c r="F1739" s="118"/>
      <c r="G1739" s="118"/>
      <c r="H1739" s="118"/>
    </row>
    <row r="1740" spans="1:8" x14ac:dyDescent="0.25">
      <c r="A1740" s="118"/>
      <c r="B1740" s="118" t="s">
        <v>176</v>
      </c>
      <c r="C1740" s="118" t="s">
        <v>177</v>
      </c>
      <c r="D1740" s="118"/>
      <c r="E1740" s="118"/>
      <c r="F1740" s="118"/>
      <c r="G1740" s="118"/>
      <c r="H1740" s="118"/>
    </row>
    <row r="1743" spans="1:8" x14ac:dyDescent="0.25">
      <c r="A1743" s="282" t="s">
        <v>178</v>
      </c>
      <c r="B1743" s="282"/>
      <c r="C1743" s="282"/>
      <c r="D1743" s="282"/>
      <c r="E1743" s="282"/>
      <c r="F1743" s="282"/>
      <c r="G1743" s="282"/>
      <c r="H1743" s="282"/>
    </row>
    <row r="1744" spans="1:8" x14ac:dyDescent="0.25">
      <c r="A1744" s="283" t="str">
        <f>Заявка!A2</f>
        <v>Всероссийские соревнования по всестилевому каратэ</v>
      </c>
      <c r="B1744" s="283"/>
      <c r="C1744" s="283"/>
      <c r="D1744" s="283"/>
      <c r="E1744" s="283"/>
      <c r="F1744" s="283"/>
      <c r="G1744" s="283"/>
      <c r="H1744" s="283"/>
    </row>
    <row r="1745" spans="1:8" x14ac:dyDescent="0.25">
      <c r="A1745" s="276"/>
      <c r="B1745" s="276"/>
      <c r="C1745" s="276"/>
      <c r="D1745" s="276"/>
      <c r="E1745" s="276"/>
      <c r="F1745" s="276"/>
      <c r="G1745" s="276"/>
      <c r="H1745" s="118"/>
    </row>
    <row r="1746" spans="1:8" x14ac:dyDescent="0.25">
      <c r="A1746" s="118" t="s">
        <v>157</v>
      </c>
      <c r="B1746" s="284">
        <f>Заявка!B79</f>
        <v>0</v>
      </c>
      <c r="C1746" s="284"/>
      <c r="D1746" s="279">
        <f>Заявка!F79</f>
        <v>0</v>
      </c>
      <c r="E1746" s="279"/>
      <c r="F1746" s="285">
        <f>Заявка!J79</f>
        <v>0</v>
      </c>
      <c r="G1746" s="285"/>
      <c r="H1746" s="285"/>
    </row>
    <row r="1747" spans="1:8" x14ac:dyDescent="0.25">
      <c r="A1747" s="118"/>
      <c r="B1747" s="278" t="s">
        <v>158</v>
      </c>
      <c r="C1747" s="278"/>
      <c r="D1747" s="278"/>
      <c r="E1747" s="278"/>
      <c r="F1747" s="278"/>
      <c r="G1747" s="278"/>
      <c r="H1747" s="278"/>
    </row>
    <row r="1748" spans="1:8" x14ac:dyDescent="0.25">
      <c r="A1748" s="118"/>
      <c r="B1748" s="118"/>
      <c r="C1748" s="118"/>
      <c r="D1748" s="118"/>
      <c r="E1748" s="118"/>
      <c r="F1748" s="118"/>
      <c r="G1748" s="118"/>
      <c r="H1748" s="118"/>
    </row>
    <row r="1749" spans="1:8" x14ac:dyDescent="0.25">
      <c r="A1749" s="118" t="s">
        <v>159</v>
      </c>
      <c r="B1749" s="279">
        <f>Заявка!R4</f>
        <v>0</v>
      </c>
      <c r="C1749" s="279"/>
      <c r="D1749" s="120" t="s">
        <v>160</v>
      </c>
      <c r="E1749" s="112">
        <f>Заявка!O79</f>
        <v>0</v>
      </c>
      <c r="F1749" s="115">
        <f>Заявка!P79</f>
        <v>0</v>
      </c>
      <c r="G1749" s="116">
        <f>Заявка!Q79</f>
        <v>0</v>
      </c>
      <c r="H1749" s="118"/>
    </row>
    <row r="1750" spans="1:8" x14ac:dyDescent="0.25">
      <c r="A1750" s="118"/>
      <c r="B1750" s="278" t="s">
        <v>161</v>
      </c>
      <c r="C1750" s="278"/>
      <c r="D1750" s="118"/>
      <c r="E1750" s="278" t="s">
        <v>162</v>
      </c>
      <c r="F1750" s="278"/>
      <c r="G1750" s="278"/>
      <c r="H1750" s="118"/>
    </row>
    <row r="1751" spans="1:8" x14ac:dyDescent="0.25">
      <c r="A1751" s="118"/>
      <c r="B1751" s="118"/>
      <c r="C1751" s="118"/>
      <c r="D1751" s="118"/>
      <c r="E1751" s="118"/>
      <c r="F1751" s="118"/>
      <c r="G1751" s="118"/>
      <c r="H1751" s="118"/>
    </row>
    <row r="1752" spans="1:8" x14ac:dyDescent="0.25">
      <c r="A1752" s="118" t="s">
        <v>163</v>
      </c>
      <c r="B1752" s="118" t="s">
        <v>138</v>
      </c>
      <c r="C1752" s="118"/>
      <c r="D1752" s="112"/>
      <c r="E1752" s="118"/>
      <c r="F1752" s="279"/>
      <c r="G1752" s="279"/>
      <c r="H1752" s="279"/>
    </row>
    <row r="1753" spans="1:8" x14ac:dyDescent="0.25">
      <c r="A1753" s="118"/>
      <c r="B1753" s="118"/>
      <c r="C1753" s="118"/>
      <c r="D1753" s="118"/>
      <c r="E1753" s="118"/>
      <c r="F1753" s="278" t="s">
        <v>164</v>
      </c>
      <c r="G1753" s="278"/>
      <c r="H1753" s="278"/>
    </row>
    <row r="1754" spans="1:8" x14ac:dyDescent="0.25">
      <c r="A1754" s="118"/>
      <c r="B1754" s="118"/>
      <c r="C1754" s="118"/>
      <c r="D1754" s="118"/>
      <c r="E1754" s="118"/>
      <c r="F1754" s="118"/>
      <c r="G1754" s="118"/>
      <c r="H1754" s="118"/>
    </row>
    <row r="1755" spans="1:8" x14ac:dyDescent="0.25">
      <c r="A1755" s="118" t="s">
        <v>165</v>
      </c>
      <c r="B1755" s="276" t="s">
        <v>166</v>
      </c>
      <c r="C1755" s="276"/>
      <c r="D1755" s="280" t="s">
        <v>180</v>
      </c>
      <c r="E1755" s="280"/>
      <c r="F1755" s="286">
        <f>Заявка!AK135</f>
        <v>0</v>
      </c>
      <c r="G1755" s="286"/>
      <c r="H1755" s="286"/>
    </row>
    <row r="1756" spans="1:8" x14ac:dyDescent="0.25">
      <c r="A1756" s="118"/>
      <c r="B1756" s="118"/>
      <c r="C1756" s="118"/>
      <c r="D1756" s="109"/>
      <c r="F1756" s="281" t="s">
        <v>179</v>
      </c>
      <c r="G1756" s="281"/>
      <c r="H1756" s="281"/>
    </row>
    <row r="1757" spans="1:8" x14ac:dyDescent="0.25">
      <c r="A1757" s="118"/>
      <c r="B1757" s="118"/>
      <c r="C1757" s="118"/>
      <c r="D1757" s="118"/>
      <c r="E1757" s="118"/>
      <c r="F1757" s="118"/>
      <c r="G1757" s="118"/>
      <c r="H1757" s="118"/>
    </row>
    <row r="1758" spans="1:8" x14ac:dyDescent="0.25">
      <c r="A1758" s="118" t="s">
        <v>167</v>
      </c>
      <c r="B1758" s="275" t="s">
        <v>168</v>
      </c>
      <c r="C1758" s="275"/>
      <c r="D1758" s="275"/>
      <c r="E1758" s="121"/>
      <c r="F1758" s="118" t="s">
        <v>169</v>
      </c>
      <c r="G1758" s="118"/>
      <c r="H1758" s="118"/>
    </row>
    <row r="1759" spans="1:8" x14ac:dyDescent="0.25">
      <c r="A1759" s="118"/>
      <c r="B1759" s="118"/>
      <c r="C1759" s="118"/>
      <c r="D1759" s="118"/>
      <c r="E1759" s="118"/>
      <c r="F1759" s="118"/>
      <c r="G1759" s="118"/>
      <c r="H1759" s="118"/>
    </row>
    <row r="1760" spans="1:8" x14ac:dyDescent="0.25">
      <c r="A1760" s="118" t="s">
        <v>170</v>
      </c>
      <c r="B1760" s="276" t="s">
        <v>171</v>
      </c>
      <c r="C1760" s="276"/>
      <c r="D1760" s="276"/>
      <c r="E1760" s="276"/>
      <c r="F1760" s="276"/>
      <c r="G1760" s="276"/>
      <c r="H1760" s="121"/>
    </row>
    <row r="1761" spans="1:8" x14ac:dyDescent="0.25">
      <c r="A1761" s="118"/>
      <c r="B1761" s="118"/>
      <c r="C1761" s="118"/>
      <c r="D1761" s="118"/>
      <c r="E1761" s="118"/>
      <c r="F1761" s="118"/>
      <c r="G1761" s="118"/>
      <c r="H1761" s="119" t="s">
        <v>172</v>
      </c>
    </row>
    <row r="1762" spans="1:8" x14ac:dyDescent="0.25">
      <c r="A1762" s="118"/>
      <c r="B1762" s="118"/>
      <c r="C1762" s="118"/>
      <c r="D1762" s="118"/>
      <c r="E1762" s="118"/>
      <c r="F1762" s="118"/>
      <c r="G1762" s="118"/>
      <c r="H1762" s="118"/>
    </row>
    <row r="1763" spans="1:8" x14ac:dyDescent="0.25">
      <c r="A1763" s="118" t="s">
        <v>173</v>
      </c>
      <c r="B1763" s="275" t="s">
        <v>174</v>
      </c>
      <c r="C1763" s="275"/>
      <c r="D1763" s="277"/>
      <c r="E1763" s="277"/>
      <c r="F1763" s="118"/>
      <c r="G1763" s="277"/>
      <c r="H1763" s="277"/>
    </row>
    <row r="1764" spans="1:8" x14ac:dyDescent="0.25">
      <c r="A1764" s="118"/>
      <c r="B1764" s="118"/>
      <c r="C1764" s="118"/>
      <c r="D1764" s="118"/>
      <c r="E1764" s="118"/>
      <c r="F1764" s="118"/>
      <c r="G1764" s="278" t="s">
        <v>175</v>
      </c>
      <c r="H1764" s="278"/>
    </row>
    <row r="1765" spans="1:8" x14ac:dyDescent="0.25">
      <c r="A1765" s="118"/>
      <c r="B1765" s="118"/>
      <c r="C1765" s="118"/>
      <c r="D1765" s="118"/>
      <c r="E1765" s="118"/>
      <c r="F1765" s="118"/>
      <c r="G1765" s="118"/>
      <c r="H1765" s="118"/>
    </row>
    <row r="1766" spans="1:8" x14ac:dyDescent="0.25">
      <c r="A1766" s="118"/>
      <c r="B1766" s="118" t="s">
        <v>176</v>
      </c>
      <c r="C1766" s="118" t="s">
        <v>177</v>
      </c>
      <c r="D1766" s="118"/>
      <c r="E1766" s="118"/>
      <c r="F1766" s="118"/>
      <c r="G1766" s="118"/>
      <c r="H1766" s="118"/>
    </row>
    <row r="1769" spans="1:8" x14ac:dyDescent="0.25">
      <c r="A1769" s="282" t="s">
        <v>178</v>
      </c>
      <c r="B1769" s="282"/>
      <c r="C1769" s="282"/>
      <c r="D1769" s="282"/>
      <c r="E1769" s="282"/>
      <c r="F1769" s="282"/>
      <c r="G1769" s="282"/>
      <c r="H1769" s="282"/>
    </row>
    <row r="1770" spans="1:8" x14ac:dyDescent="0.25">
      <c r="A1770" s="283" t="str">
        <f>Заявка!A2</f>
        <v>Всероссийские соревнования по всестилевому каратэ</v>
      </c>
      <c r="B1770" s="283"/>
      <c r="C1770" s="283"/>
      <c r="D1770" s="283"/>
      <c r="E1770" s="283"/>
      <c r="F1770" s="283"/>
      <c r="G1770" s="283"/>
      <c r="H1770" s="283"/>
    </row>
    <row r="1771" spans="1:8" x14ac:dyDescent="0.25">
      <c r="A1771" s="276"/>
      <c r="B1771" s="276"/>
      <c r="C1771" s="276"/>
      <c r="D1771" s="276"/>
      <c r="E1771" s="276"/>
      <c r="F1771" s="276"/>
      <c r="G1771" s="276"/>
      <c r="H1771" s="118"/>
    </row>
    <row r="1772" spans="1:8" x14ac:dyDescent="0.25">
      <c r="A1772" s="118" t="s">
        <v>157</v>
      </c>
      <c r="B1772" s="284">
        <f>Заявка!B81</f>
        <v>0</v>
      </c>
      <c r="C1772" s="284"/>
      <c r="D1772" s="279">
        <f>Заявка!F81</f>
        <v>0</v>
      </c>
      <c r="E1772" s="279"/>
      <c r="F1772" s="285">
        <f>Заявка!J81</f>
        <v>0</v>
      </c>
      <c r="G1772" s="285"/>
      <c r="H1772" s="285"/>
    </row>
    <row r="1773" spans="1:8" x14ac:dyDescent="0.25">
      <c r="A1773" s="118"/>
      <c r="B1773" s="278" t="s">
        <v>158</v>
      </c>
      <c r="C1773" s="278"/>
      <c r="D1773" s="278"/>
      <c r="E1773" s="278"/>
      <c r="F1773" s="278"/>
      <c r="G1773" s="278"/>
      <c r="H1773" s="278"/>
    </row>
    <row r="1774" spans="1:8" x14ac:dyDescent="0.25">
      <c r="A1774" s="118"/>
      <c r="B1774" s="118"/>
      <c r="C1774" s="118"/>
      <c r="D1774" s="118"/>
      <c r="E1774" s="118"/>
      <c r="F1774" s="118"/>
      <c r="G1774" s="118"/>
      <c r="H1774" s="118"/>
    </row>
    <row r="1775" spans="1:8" x14ac:dyDescent="0.25">
      <c r="A1775" s="118" t="s">
        <v>159</v>
      </c>
      <c r="B1775" s="279">
        <f>Заявка!R4</f>
        <v>0</v>
      </c>
      <c r="C1775" s="279"/>
      <c r="D1775" s="120" t="s">
        <v>160</v>
      </c>
      <c r="E1775" s="112">
        <f>Заявка!O81</f>
        <v>0</v>
      </c>
      <c r="F1775" s="115">
        <f>Заявка!P81</f>
        <v>0</v>
      </c>
      <c r="G1775" s="116">
        <f>Заявка!Q81</f>
        <v>0</v>
      </c>
      <c r="H1775" s="118"/>
    </row>
    <row r="1776" spans="1:8" x14ac:dyDescent="0.25">
      <c r="A1776" s="118"/>
      <c r="B1776" s="278" t="s">
        <v>161</v>
      </c>
      <c r="C1776" s="278"/>
      <c r="D1776" s="118"/>
      <c r="E1776" s="278" t="s">
        <v>162</v>
      </c>
      <c r="F1776" s="278"/>
      <c r="G1776" s="278"/>
      <c r="H1776" s="118"/>
    </row>
    <row r="1777" spans="1:8" x14ac:dyDescent="0.25">
      <c r="A1777" s="118"/>
      <c r="B1777" s="118"/>
      <c r="C1777" s="118"/>
      <c r="D1777" s="118"/>
      <c r="E1777" s="118"/>
      <c r="F1777" s="118"/>
      <c r="G1777" s="118"/>
      <c r="H1777" s="118"/>
    </row>
    <row r="1778" spans="1:8" x14ac:dyDescent="0.25">
      <c r="A1778" s="118" t="s">
        <v>163</v>
      </c>
      <c r="B1778" s="118" t="s">
        <v>138</v>
      </c>
      <c r="C1778" s="118"/>
      <c r="D1778" s="112"/>
      <c r="E1778" s="118"/>
      <c r="F1778" s="279"/>
      <c r="G1778" s="279"/>
      <c r="H1778" s="279"/>
    </row>
    <row r="1779" spans="1:8" x14ac:dyDescent="0.25">
      <c r="A1779" s="118"/>
      <c r="B1779" s="118"/>
      <c r="C1779" s="118"/>
      <c r="D1779" s="118"/>
      <c r="E1779" s="118"/>
      <c r="F1779" s="278" t="s">
        <v>164</v>
      </c>
      <c r="G1779" s="278"/>
      <c r="H1779" s="278"/>
    </row>
    <row r="1780" spans="1:8" x14ac:dyDescent="0.25">
      <c r="A1780" s="118"/>
      <c r="B1780" s="118"/>
      <c r="C1780" s="118"/>
      <c r="D1780" s="118"/>
      <c r="E1780" s="118"/>
      <c r="F1780" s="118"/>
      <c r="G1780" s="118"/>
      <c r="H1780" s="118"/>
    </row>
    <row r="1781" spans="1:8" x14ac:dyDescent="0.25">
      <c r="A1781" s="118" t="s">
        <v>165</v>
      </c>
      <c r="B1781" s="276" t="s">
        <v>166</v>
      </c>
      <c r="C1781" s="276"/>
      <c r="D1781" s="280" t="s">
        <v>180</v>
      </c>
      <c r="E1781" s="280"/>
      <c r="F1781" s="286">
        <f>Заявка!AK135</f>
        <v>0</v>
      </c>
      <c r="G1781" s="286"/>
      <c r="H1781" s="286"/>
    </row>
    <row r="1782" spans="1:8" x14ac:dyDescent="0.25">
      <c r="A1782" s="118"/>
      <c r="B1782" s="118"/>
      <c r="C1782" s="118"/>
      <c r="D1782" s="109"/>
      <c r="F1782" s="281" t="s">
        <v>179</v>
      </c>
      <c r="G1782" s="281"/>
      <c r="H1782" s="281"/>
    </row>
    <row r="1783" spans="1:8" x14ac:dyDescent="0.25">
      <c r="A1783" s="118"/>
      <c r="B1783" s="118"/>
      <c r="C1783" s="118"/>
      <c r="D1783" s="118"/>
      <c r="E1783" s="118"/>
      <c r="F1783" s="118"/>
      <c r="G1783" s="118"/>
      <c r="H1783" s="118"/>
    </row>
    <row r="1784" spans="1:8" x14ac:dyDescent="0.25">
      <c r="A1784" s="118" t="s">
        <v>167</v>
      </c>
      <c r="B1784" s="275" t="s">
        <v>168</v>
      </c>
      <c r="C1784" s="275"/>
      <c r="D1784" s="275"/>
      <c r="E1784" s="121"/>
      <c r="F1784" s="118" t="s">
        <v>169</v>
      </c>
      <c r="G1784" s="118"/>
      <c r="H1784" s="118"/>
    </row>
    <row r="1785" spans="1:8" x14ac:dyDescent="0.25">
      <c r="A1785" s="118"/>
      <c r="B1785" s="118"/>
      <c r="C1785" s="118"/>
      <c r="D1785" s="118"/>
      <c r="E1785" s="118"/>
      <c r="F1785" s="118"/>
      <c r="G1785" s="118"/>
      <c r="H1785" s="118"/>
    </row>
    <row r="1786" spans="1:8" x14ac:dyDescent="0.25">
      <c r="A1786" s="118" t="s">
        <v>170</v>
      </c>
      <c r="B1786" s="276" t="s">
        <v>171</v>
      </c>
      <c r="C1786" s="276"/>
      <c r="D1786" s="276"/>
      <c r="E1786" s="276"/>
      <c r="F1786" s="276"/>
      <c r="G1786" s="276"/>
      <c r="H1786" s="121"/>
    </row>
    <row r="1787" spans="1:8" x14ac:dyDescent="0.25">
      <c r="A1787" s="118"/>
      <c r="B1787" s="118"/>
      <c r="C1787" s="118"/>
      <c r="D1787" s="118"/>
      <c r="E1787" s="118"/>
      <c r="F1787" s="118"/>
      <c r="G1787" s="118"/>
      <c r="H1787" s="119" t="s">
        <v>172</v>
      </c>
    </row>
    <row r="1788" spans="1:8" x14ac:dyDescent="0.25">
      <c r="A1788" s="118"/>
      <c r="B1788" s="118"/>
      <c r="C1788" s="118"/>
      <c r="D1788" s="118"/>
      <c r="E1788" s="118"/>
      <c r="F1788" s="118"/>
      <c r="G1788" s="118"/>
      <c r="H1788" s="118"/>
    </row>
    <row r="1789" spans="1:8" x14ac:dyDescent="0.25">
      <c r="A1789" s="118" t="s">
        <v>173</v>
      </c>
      <c r="B1789" s="275" t="s">
        <v>174</v>
      </c>
      <c r="C1789" s="275"/>
      <c r="D1789" s="277"/>
      <c r="E1789" s="277"/>
      <c r="F1789" s="118"/>
      <c r="G1789" s="277"/>
      <c r="H1789" s="277"/>
    </row>
    <row r="1790" spans="1:8" x14ac:dyDescent="0.25">
      <c r="A1790" s="118"/>
      <c r="B1790" s="118"/>
      <c r="C1790" s="118"/>
      <c r="D1790" s="118"/>
      <c r="E1790" s="118"/>
      <c r="F1790" s="118"/>
      <c r="G1790" s="278" t="s">
        <v>175</v>
      </c>
      <c r="H1790" s="278"/>
    </row>
    <row r="1791" spans="1:8" x14ac:dyDescent="0.25">
      <c r="A1791" s="118"/>
      <c r="B1791" s="118"/>
      <c r="C1791" s="118"/>
      <c r="D1791" s="118"/>
      <c r="E1791" s="118"/>
      <c r="F1791" s="118"/>
      <c r="G1791" s="118"/>
      <c r="H1791" s="118"/>
    </row>
    <row r="1792" spans="1:8" x14ac:dyDescent="0.25">
      <c r="A1792" s="118"/>
      <c r="B1792" s="118" t="s">
        <v>176</v>
      </c>
      <c r="C1792" s="118" t="s">
        <v>177</v>
      </c>
      <c r="D1792" s="118"/>
      <c r="E1792" s="118"/>
      <c r="F1792" s="118"/>
      <c r="G1792" s="118"/>
      <c r="H1792" s="118"/>
    </row>
    <row r="1795" spans="1:8" x14ac:dyDescent="0.25">
      <c r="A1795" s="282" t="s">
        <v>178</v>
      </c>
      <c r="B1795" s="282"/>
      <c r="C1795" s="282"/>
      <c r="D1795" s="282"/>
      <c r="E1795" s="282"/>
      <c r="F1795" s="282"/>
      <c r="G1795" s="282"/>
      <c r="H1795" s="282"/>
    </row>
    <row r="1796" spans="1:8" x14ac:dyDescent="0.25">
      <c r="A1796" s="283" t="str">
        <f>Заявка!A2</f>
        <v>Всероссийские соревнования по всестилевому каратэ</v>
      </c>
      <c r="B1796" s="283"/>
      <c r="C1796" s="283"/>
      <c r="D1796" s="283"/>
      <c r="E1796" s="283"/>
      <c r="F1796" s="283"/>
      <c r="G1796" s="283"/>
      <c r="H1796" s="283"/>
    </row>
    <row r="1797" spans="1:8" x14ac:dyDescent="0.25">
      <c r="A1797" s="276"/>
      <c r="B1797" s="276"/>
      <c r="C1797" s="276"/>
      <c r="D1797" s="276"/>
      <c r="E1797" s="276"/>
      <c r="F1797" s="276"/>
      <c r="G1797" s="276"/>
      <c r="H1797" s="118"/>
    </row>
    <row r="1798" spans="1:8" x14ac:dyDescent="0.25">
      <c r="A1798" s="118" t="s">
        <v>157</v>
      </c>
      <c r="B1798" s="284">
        <f>Заявка!B82</f>
        <v>0</v>
      </c>
      <c r="C1798" s="284"/>
      <c r="D1798" s="279">
        <f>Заявка!F82</f>
        <v>0</v>
      </c>
      <c r="E1798" s="279"/>
      <c r="F1798" s="285">
        <f>Заявка!J82</f>
        <v>0</v>
      </c>
      <c r="G1798" s="285"/>
      <c r="H1798" s="285"/>
    </row>
    <row r="1799" spans="1:8" x14ac:dyDescent="0.25">
      <c r="A1799" s="118"/>
      <c r="B1799" s="278" t="s">
        <v>158</v>
      </c>
      <c r="C1799" s="278"/>
      <c r="D1799" s="278"/>
      <c r="E1799" s="278"/>
      <c r="F1799" s="278"/>
      <c r="G1799" s="278"/>
      <c r="H1799" s="278"/>
    </row>
    <row r="1800" spans="1:8" x14ac:dyDescent="0.25">
      <c r="A1800" s="118"/>
      <c r="B1800" s="118"/>
      <c r="C1800" s="118"/>
      <c r="D1800" s="118"/>
      <c r="E1800" s="118"/>
      <c r="F1800" s="118"/>
      <c r="G1800" s="118"/>
      <c r="H1800" s="118"/>
    </row>
    <row r="1801" spans="1:8" x14ac:dyDescent="0.25">
      <c r="A1801" s="118" t="s">
        <v>159</v>
      </c>
      <c r="B1801" s="279">
        <f>Заявка!R4</f>
        <v>0</v>
      </c>
      <c r="C1801" s="279"/>
      <c r="D1801" s="120" t="s">
        <v>160</v>
      </c>
      <c r="E1801" s="112">
        <f>Заявка!O82</f>
        <v>0</v>
      </c>
      <c r="F1801" s="115">
        <f>Заявка!P82</f>
        <v>0</v>
      </c>
      <c r="G1801" s="116">
        <f>Заявка!Q82</f>
        <v>0</v>
      </c>
      <c r="H1801" s="118"/>
    </row>
    <row r="1802" spans="1:8" x14ac:dyDescent="0.25">
      <c r="A1802" s="118"/>
      <c r="B1802" s="278" t="s">
        <v>161</v>
      </c>
      <c r="C1802" s="278"/>
      <c r="D1802" s="118"/>
      <c r="E1802" s="278" t="s">
        <v>162</v>
      </c>
      <c r="F1802" s="278"/>
      <c r="G1802" s="278"/>
      <c r="H1802" s="118"/>
    </row>
    <row r="1803" spans="1:8" x14ac:dyDescent="0.25">
      <c r="A1803" s="118"/>
      <c r="B1803" s="118"/>
      <c r="C1803" s="118"/>
      <c r="D1803" s="118"/>
      <c r="E1803" s="118"/>
      <c r="F1803" s="118"/>
      <c r="G1803" s="118"/>
      <c r="H1803" s="118"/>
    </row>
    <row r="1804" spans="1:8" x14ac:dyDescent="0.25">
      <c r="A1804" s="118" t="s">
        <v>163</v>
      </c>
      <c r="B1804" s="118" t="s">
        <v>138</v>
      </c>
      <c r="C1804" s="118"/>
      <c r="D1804" s="112"/>
      <c r="E1804" s="118"/>
      <c r="F1804" s="279"/>
      <c r="G1804" s="279"/>
      <c r="H1804" s="279"/>
    </row>
    <row r="1805" spans="1:8" x14ac:dyDescent="0.25">
      <c r="A1805" s="118"/>
      <c r="B1805" s="118"/>
      <c r="C1805" s="118"/>
      <c r="D1805" s="118"/>
      <c r="E1805" s="118"/>
      <c r="F1805" s="278" t="s">
        <v>164</v>
      </c>
      <c r="G1805" s="278"/>
      <c r="H1805" s="278"/>
    </row>
    <row r="1806" spans="1:8" x14ac:dyDescent="0.25">
      <c r="A1806" s="118"/>
      <c r="B1806" s="118"/>
      <c r="C1806" s="118"/>
      <c r="D1806" s="118"/>
      <c r="E1806" s="118"/>
      <c r="F1806" s="118"/>
      <c r="G1806" s="118"/>
      <c r="H1806" s="118"/>
    </row>
    <row r="1807" spans="1:8" x14ac:dyDescent="0.25">
      <c r="A1807" s="118" t="s">
        <v>165</v>
      </c>
      <c r="B1807" s="276" t="s">
        <v>166</v>
      </c>
      <c r="C1807" s="276"/>
      <c r="D1807" s="280" t="s">
        <v>180</v>
      </c>
      <c r="E1807" s="280"/>
      <c r="F1807" s="286">
        <f>Заявка!AK135</f>
        <v>0</v>
      </c>
      <c r="G1807" s="286"/>
      <c r="H1807" s="286"/>
    </row>
    <row r="1808" spans="1:8" x14ac:dyDescent="0.25">
      <c r="A1808" s="118"/>
      <c r="B1808" s="118"/>
      <c r="C1808" s="118"/>
      <c r="D1808" s="109"/>
      <c r="F1808" s="281" t="s">
        <v>179</v>
      </c>
      <c r="G1808" s="281"/>
      <c r="H1808" s="281"/>
    </row>
    <row r="1809" spans="1:8" x14ac:dyDescent="0.25">
      <c r="A1809" s="118"/>
      <c r="B1809" s="118"/>
      <c r="C1809" s="118"/>
      <c r="D1809" s="118"/>
      <c r="E1809" s="118"/>
      <c r="F1809" s="118"/>
      <c r="G1809" s="118"/>
      <c r="H1809" s="118"/>
    </row>
    <row r="1810" spans="1:8" x14ac:dyDescent="0.25">
      <c r="A1810" s="118" t="s">
        <v>167</v>
      </c>
      <c r="B1810" s="275" t="s">
        <v>168</v>
      </c>
      <c r="C1810" s="275"/>
      <c r="D1810" s="275"/>
      <c r="E1810" s="121"/>
      <c r="F1810" s="118" t="s">
        <v>169</v>
      </c>
      <c r="G1810" s="118"/>
      <c r="H1810" s="118"/>
    </row>
    <row r="1811" spans="1:8" x14ac:dyDescent="0.25">
      <c r="A1811" s="118"/>
      <c r="B1811" s="118"/>
      <c r="C1811" s="118"/>
      <c r="D1811" s="118"/>
      <c r="E1811" s="118"/>
      <c r="F1811" s="118"/>
      <c r="G1811" s="118"/>
      <c r="H1811" s="118"/>
    </row>
    <row r="1812" spans="1:8" x14ac:dyDescent="0.25">
      <c r="A1812" s="118" t="s">
        <v>170</v>
      </c>
      <c r="B1812" s="276" t="s">
        <v>171</v>
      </c>
      <c r="C1812" s="276"/>
      <c r="D1812" s="276"/>
      <c r="E1812" s="276"/>
      <c r="F1812" s="276"/>
      <c r="G1812" s="276"/>
      <c r="H1812" s="121"/>
    </row>
    <row r="1813" spans="1:8" x14ac:dyDescent="0.25">
      <c r="A1813" s="118"/>
      <c r="B1813" s="118"/>
      <c r="C1813" s="118"/>
      <c r="D1813" s="118"/>
      <c r="E1813" s="118"/>
      <c r="F1813" s="118"/>
      <c r="G1813" s="118"/>
      <c r="H1813" s="119" t="s">
        <v>172</v>
      </c>
    </row>
    <row r="1814" spans="1:8" x14ac:dyDescent="0.25">
      <c r="A1814" s="118"/>
      <c r="B1814" s="118"/>
      <c r="C1814" s="118"/>
      <c r="D1814" s="118"/>
      <c r="E1814" s="118"/>
      <c r="F1814" s="118"/>
      <c r="G1814" s="118"/>
      <c r="H1814" s="118"/>
    </row>
    <row r="1815" spans="1:8" x14ac:dyDescent="0.25">
      <c r="A1815" s="118" t="s">
        <v>173</v>
      </c>
      <c r="B1815" s="275" t="s">
        <v>174</v>
      </c>
      <c r="C1815" s="275"/>
      <c r="D1815" s="277"/>
      <c r="E1815" s="277"/>
      <c r="F1815" s="118"/>
      <c r="G1815" s="277"/>
      <c r="H1815" s="277"/>
    </row>
    <row r="1816" spans="1:8" x14ac:dyDescent="0.25">
      <c r="A1816" s="118"/>
      <c r="B1816" s="118"/>
      <c r="C1816" s="118"/>
      <c r="D1816" s="118"/>
      <c r="E1816" s="118"/>
      <c r="F1816" s="118"/>
      <c r="G1816" s="278" t="s">
        <v>175</v>
      </c>
      <c r="H1816" s="278"/>
    </row>
    <row r="1817" spans="1:8" x14ac:dyDescent="0.25">
      <c r="A1817" s="118"/>
      <c r="B1817" s="118"/>
      <c r="C1817" s="118"/>
      <c r="D1817" s="118"/>
      <c r="E1817" s="118"/>
      <c r="F1817" s="118"/>
      <c r="G1817" s="118"/>
      <c r="H1817" s="118"/>
    </row>
    <row r="1818" spans="1:8" x14ac:dyDescent="0.25">
      <c r="A1818" s="118"/>
      <c r="B1818" s="118" t="s">
        <v>176</v>
      </c>
      <c r="C1818" s="118" t="s">
        <v>177</v>
      </c>
      <c r="D1818" s="118"/>
      <c r="E1818" s="118"/>
      <c r="F1818" s="118"/>
      <c r="G1818" s="118"/>
      <c r="H1818" s="118"/>
    </row>
    <row r="1821" spans="1:8" x14ac:dyDescent="0.25">
      <c r="A1821" s="282" t="s">
        <v>178</v>
      </c>
      <c r="B1821" s="282"/>
      <c r="C1821" s="282"/>
      <c r="D1821" s="282"/>
      <c r="E1821" s="282"/>
      <c r="F1821" s="282"/>
      <c r="G1821" s="282"/>
      <c r="H1821" s="282"/>
    </row>
    <row r="1822" spans="1:8" x14ac:dyDescent="0.25">
      <c r="A1822" s="283" t="str">
        <f>Заявка!A2</f>
        <v>Всероссийские соревнования по всестилевому каратэ</v>
      </c>
      <c r="B1822" s="283"/>
      <c r="C1822" s="283"/>
      <c r="D1822" s="283"/>
      <c r="E1822" s="283"/>
      <c r="F1822" s="283"/>
      <c r="G1822" s="283"/>
      <c r="H1822" s="283"/>
    </row>
    <row r="1823" spans="1:8" x14ac:dyDescent="0.25">
      <c r="A1823" s="276"/>
      <c r="B1823" s="276"/>
      <c r="C1823" s="276"/>
      <c r="D1823" s="276"/>
      <c r="E1823" s="276"/>
      <c r="F1823" s="276"/>
      <c r="G1823" s="276"/>
      <c r="H1823" s="118"/>
    </row>
    <row r="1824" spans="1:8" x14ac:dyDescent="0.25">
      <c r="A1824" s="118" t="s">
        <v>157</v>
      </c>
      <c r="B1824" s="284">
        <f>Заявка!B83</f>
        <v>0</v>
      </c>
      <c r="C1824" s="284"/>
      <c r="D1824" s="279">
        <f>Заявка!F83</f>
        <v>0</v>
      </c>
      <c r="E1824" s="279"/>
      <c r="F1824" s="285">
        <f>Заявка!J83</f>
        <v>0</v>
      </c>
      <c r="G1824" s="285"/>
      <c r="H1824" s="285"/>
    </row>
    <row r="1825" spans="1:8" x14ac:dyDescent="0.25">
      <c r="A1825" s="118"/>
      <c r="B1825" s="278" t="s">
        <v>158</v>
      </c>
      <c r="C1825" s="278"/>
      <c r="D1825" s="278"/>
      <c r="E1825" s="278"/>
      <c r="F1825" s="278"/>
      <c r="G1825" s="278"/>
      <c r="H1825" s="278"/>
    </row>
    <row r="1826" spans="1:8" x14ac:dyDescent="0.25">
      <c r="A1826" s="118"/>
      <c r="B1826" s="118"/>
      <c r="C1826" s="118"/>
      <c r="D1826" s="118"/>
      <c r="E1826" s="118"/>
      <c r="F1826" s="118"/>
      <c r="G1826" s="118"/>
      <c r="H1826" s="118"/>
    </row>
    <row r="1827" spans="1:8" x14ac:dyDescent="0.25">
      <c r="A1827" s="118" t="s">
        <v>159</v>
      </c>
      <c r="B1827" s="279">
        <f>Заявка!R4</f>
        <v>0</v>
      </c>
      <c r="C1827" s="279"/>
      <c r="D1827" s="120" t="s">
        <v>160</v>
      </c>
      <c r="E1827" s="112">
        <f>Заявка!O83</f>
        <v>0</v>
      </c>
      <c r="F1827" s="115">
        <f>Заявка!P83</f>
        <v>0</v>
      </c>
      <c r="G1827" s="116">
        <f>Заявка!Q83</f>
        <v>0</v>
      </c>
      <c r="H1827" s="118"/>
    </row>
    <row r="1828" spans="1:8" x14ac:dyDescent="0.25">
      <c r="A1828" s="118"/>
      <c r="B1828" s="278" t="s">
        <v>161</v>
      </c>
      <c r="C1828" s="278"/>
      <c r="D1828" s="118"/>
      <c r="E1828" s="278" t="s">
        <v>162</v>
      </c>
      <c r="F1828" s="278"/>
      <c r="G1828" s="278"/>
      <c r="H1828" s="118"/>
    </row>
    <row r="1829" spans="1:8" x14ac:dyDescent="0.25">
      <c r="A1829" s="118"/>
      <c r="B1829" s="118"/>
      <c r="C1829" s="118"/>
      <c r="D1829" s="118"/>
      <c r="E1829" s="118"/>
      <c r="F1829" s="118"/>
      <c r="G1829" s="118"/>
      <c r="H1829" s="118"/>
    </row>
    <row r="1830" spans="1:8" x14ac:dyDescent="0.25">
      <c r="A1830" s="118" t="s">
        <v>163</v>
      </c>
      <c r="B1830" s="118" t="s">
        <v>138</v>
      </c>
      <c r="C1830" s="118"/>
      <c r="D1830" s="112"/>
      <c r="E1830" s="118"/>
      <c r="F1830" s="279"/>
      <c r="G1830" s="279"/>
      <c r="H1830" s="279"/>
    </row>
    <row r="1831" spans="1:8" x14ac:dyDescent="0.25">
      <c r="A1831" s="118"/>
      <c r="B1831" s="118"/>
      <c r="C1831" s="118"/>
      <c r="D1831" s="118"/>
      <c r="E1831" s="118"/>
      <c r="F1831" s="278" t="s">
        <v>164</v>
      </c>
      <c r="G1831" s="278"/>
      <c r="H1831" s="278"/>
    </row>
    <row r="1832" spans="1:8" x14ac:dyDescent="0.25">
      <c r="A1832" s="118"/>
      <c r="B1832" s="118"/>
      <c r="C1832" s="118"/>
      <c r="D1832" s="118"/>
      <c r="E1832" s="118"/>
      <c r="F1832" s="118"/>
      <c r="G1832" s="118"/>
      <c r="H1832" s="118"/>
    </row>
    <row r="1833" spans="1:8" x14ac:dyDescent="0.25">
      <c r="A1833" s="118" t="s">
        <v>165</v>
      </c>
      <c r="B1833" s="276" t="s">
        <v>166</v>
      </c>
      <c r="C1833" s="276"/>
      <c r="D1833" s="280" t="s">
        <v>180</v>
      </c>
      <c r="E1833" s="280"/>
      <c r="F1833" s="286">
        <f>Заявка!AK135</f>
        <v>0</v>
      </c>
      <c r="G1833" s="286"/>
      <c r="H1833" s="286"/>
    </row>
    <row r="1834" spans="1:8" x14ac:dyDescent="0.25">
      <c r="A1834" s="118"/>
      <c r="B1834" s="118"/>
      <c r="C1834" s="118"/>
      <c r="D1834" s="109"/>
      <c r="F1834" s="281" t="s">
        <v>179</v>
      </c>
      <c r="G1834" s="281"/>
      <c r="H1834" s="281"/>
    </row>
    <row r="1835" spans="1:8" x14ac:dyDescent="0.25">
      <c r="A1835" s="118"/>
      <c r="B1835" s="118"/>
      <c r="C1835" s="118"/>
      <c r="D1835" s="118"/>
      <c r="E1835" s="118"/>
      <c r="F1835" s="118"/>
      <c r="G1835" s="118"/>
      <c r="H1835" s="118"/>
    </row>
    <row r="1836" spans="1:8" x14ac:dyDescent="0.25">
      <c r="A1836" s="118" t="s">
        <v>167</v>
      </c>
      <c r="B1836" s="275" t="s">
        <v>168</v>
      </c>
      <c r="C1836" s="275"/>
      <c r="D1836" s="275"/>
      <c r="E1836" s="121"/>
      <c r="F1836" s="118" t="s">
        <v>169</v>
      </c>
      <c r="G1836" s="118"/>
      <c r="H1836" s="118"/>
    </row>
    <row r="1837" spans="1:8" x14ac:dyDescent="0.25">
      <c r="A1837" s="118"/>
      <c r="B1837" s="118"/>
      <c r="C1837" s="118"/>
      <c r="D1837" s="118"/>
      <c r="E1837" s="118"/>
      <c r="F1837" s="118"/>
      <c r="G1837" s="118"/>
      <c r="H1837" s="118"/>
    </row>
    <row r="1838" spans="1:8" x14ac:dyDescent="0.25">
      <c r="A1838" s="118" t="s">
        <v>170</v>
      </c>
      <c r="B1838" s="276" t="s">
        <v>171</v>
      </c>
      <c r="C1838" s="276"/>
      <c r="D1838" s="276"/>
      <c r="E1838" s="276"/>
      <c r="F1838" s="276"/>
      <c r="G1838" s="276"/>
      <c r="H1838" s="121"/>
    </row>
    <row r="1839" spans="1:8" x14ac:dyDescent="0.25">
      <c r="A1839" s="118"/>
      <c r="B1839" s="118"/>
      <c r="C1839" s="118"/>
      <c r="D1839" s="118"/>
      <c r="E1839" s="118"/>
      <c r="F1839" s="118"/>
      <c r="G1839" s="118"/>
      <c r="H1839" s="119" t="s">
        <v>172</v>
      </c>
    </row>
    <row r="1840" spans="1:8" x14ac:dyDescent="0.25">
      <c r="A1840" s="118"/>
      <c r="B1840" s="118"/>
      <c r="C1840" s="118"/>
      <c r="D1840" s="118"/>
      <c r="E1840" s="118"/>
      <c r="F1840" s="118"/>
      <c r="G1840" s="118"/>
      <c r="H1840" s="118"/>
    </row>
    <row r="1841" spans="1:8" x14ac:dyDescent="0.25">
      <c r="A1841" s="118" t="s">
        <v>173</v>
      </c>
      <c r="B1841" s="275" t="s">
        <v>174</v>
      </c>
      <c r="C1841" s="275"/>
      <c r="D1841" s="277"/>
      <c r="E1841" s="277"/>
      <c r="F1841" s="118"/>
      <c r="G1841" s="277"/>
      <c r="H1841" s="277"/>
    </row>
    <row r="1842" spans="1:8" x14ac:dyDescent="0.25">
      <c r="A1842" s="118"/>
      <c r="B1842" s="118"/>
      <c r="C1842" s="118"/>
      <c r="D1842" s="118"/>
      <c r="E1842" s="118"/>
      <c r="F1842" s="118"/>
      <c r="G1842" s="278" t="s">
        <v>175</v>
      </c>
      <c r="H1842" s="278"/>
    </row>
    <row r="1843" spans="1:8" x14ac:dyDescent="0.25">
      <c r="A1843" s="118"/>
      <c r="B1843" s="118"/>
      <c r="C1843" s="118"/>
      <c r="D1843" s="118"/>
      <c r="E1843" s="118"/>
      <c r="F1843" s="118"/>
      <c r="G1843" s="118"/>
      <c r="H1843" s="118"/>
    </row>
    <row r="1844" spans="1:8" x14ac:dyDescent="0.25">
      <c r="A1844" s="118"/>
      <c r="B1844" s="118" t="s">
        <v>176</v>
      </c>
      <c r="C1844" s="118" t="s">
        <v>177</v>
      </c>
      <c r="D1844" s="118"/>
      <c r="E1844" s="118"/>
      <c r="F1844" s="118"/>
      <c r="G1844" s="118"/>
      <c r="H1844" s="118"/>
    </row>
    <row r="1847" spans="1:8" x14ac:dyDescent="0.25">
      <c r="A1847" s="282" t="s">
        <v>178</v>
      </c>
      <c r="B1847" s="282"/>
      <c r="C1847" s="282"/>
      <c r="D1847" s="282"/>
      <c r="E1847" s="282"/>
      <c r="F1847" s="282"/>
      <c r="G1847" s="282"/>
      <c r="H1847" s="282"/>
    </row>
    <row r="1848" spans="1:8" x14ac:dyDescent="0.25">
      <c r="A1848" s="283" t="str">
        <f>Заявка!A2</f>
        <v>Всероссийские соревнования по всестилевому каратэ</v>
      </c>
      <c r="B1848" s="283"/>
      <c r="C1848" s="283"/>
      <c r="D1848" s="283"/>
      <c r="E1848" s="283"/>
      <c r="F1848" s="283"/>
      <c r="G1848" s="283"/>
      <c r="H1848" s="283"/>
    </row>
    <row r="1849" spans="1:8" x14ac:dyDescent="0.25">
      <c r="A1849" s="276"/>
      <c r="B1849" s="276"/>
      <c r="C1849" s="276"/>
      <c r="D1849" s="276"/>
      <c r="E1849" s="276"/>
      <c r="F1849" s="276"/>
      <c r="G1849" s="276"/>
      <c r="H1849" s="118"/>
    </row>
    <row r="1850" spans="1:8" x14ac:dyDescent="0.25">
      <c r="A1850" s="118" t="s">
        <v>157</v>
      </c>
      <c r="B1850" s="284">
        <f>Заявка!B84</f>
        <v>0</v>
      </c>
      <c r="C1850" s="284"/>
      <c r="D1850" s="279">
        <f>Заявка!F84</f>
        <v>0</v>
      </c>
      <c r="E1850" s="279"/>
      <c r="F1850" s="285">
        <f>Заявка!J84</f>
        <v>0</v>
      </c>
      <c r="G1850" s="285"/>
      <c r="H1850" s="285"/>
    </row>
    <row r="1851" spans="1:8" x14ac:dyDescent="0.25">
      <c r="A1851" s="118"/>
      <c r="B1851" s="278" t="s">
        <v>158</v>
      </c>
      <c r="C1851" s="278"/>
      <c r="D1851" s="278"/>
      <c r="E1851" s="278"/>
      <c r="F1851" s="278"/>
      <c r="G1851" s="278"/>
      <c r="H1851" s="278"/>
    </row>
    <row r="1852" spans="1:8" x14ac:dyDescent="0.25">
      <c r="A1852" s="118"/>
      <c r="B1852" s="118"/>
      <c r="C1852" s="118"/>
      <c r="D1852" s="118"/>
      <c r="E1852" s="118"/>
      <c r="F1852" s="118"/>
      <c r="G1852" s="118"/>
      <c r="H1852" s="118"/>
    </row>
    <row r="1853" spans="1:8" x14ac:dyDescent="0.25">
      <c r="A1853" s="118" t="s">
        <v>159</v>
      </c>
      <c r="B1853" s="279">
        <f>Заявка!R4</f>
        <v>0</v>
      </c>
      <c r="C1853" s="279"/>
      <c r="D1853" s="120" t="s">
        <v>160</v>
      </c>
      <c r="E1853" s="112">
        <f>Заявка!O84</f>
        <v>0</v>
      </c>
      <c r="F1853" s="115">
        <f>Заявка!P84</f>
        <v>0</v>
      </c>
      <c r="G1853" s="116">
        <f>Заявка!Q84</f>
        <v>0</v>
      </c>
      <c r="H1853" s="118"/>
    </row>
    <row r="1854" spans="1:8" x14ac:dyDescent="0.25">
      <c r="A1854" s="118"/>
      <c r="B1854" s="278" t="s">
        <v>161</v>
      </c>
      <c r="C1854" s="278"/>
      <c r="D1854" s="118"/>
      <c r="E1854" s="278" t="s">
        <v>162</v>
      </c>
      <c r="F1854" s="278"/>
      <c r="G1854" s="278"/>
      <c r="H1854" s="118"/>
    </row>
    <row r="1855" spans="1:8" x14ac:dyDescent="0.25">
      <c r="A1855" s="118"/>
      <c r="B1855" s="118"/>
      <c r="C1855" s="118"/>
      <c r="D1855" s="118"/>
      <c r="E1855" s="118"/>
      <c r="F1855" s="118"/>
      <c r="G1855" s="118"/>
      <c r="H1855" s="118"/>
    </row>
    <row r="1856" spans="1:8" x14ac:dyDescent="0.25">
      <c r="A1856" s="118" t="s">
        <v>163</v>
      </c>
      <c r="B1856" s="118" t="s">
        <v>138</v>
      </c>
      <c r="C1856" s="118"/>
      <c r="D1856" s="112"/>
      <c r="E1856" s="118"/>
      <c r="F1856" s="279"/>
      <c r="G1856" s="279"/>
      <c r="H1856" s="279"/>
    </row>
    <row r="1857" spans="1:8" x14ac:dyDescent="0.25">
      <c r="A1857" s="118"/>
      <c r="B1857" s="118"/>
      <c r="C1857" s="118"/>
      <c r="D1857" s="118"/>
      <c r="E1857" s="118"/>
      <c r="F1857" s="278" t="s">
        <v>164</v>
      </c>
      <c r="G1857" s="278"/>
      <c r="H1857" s="278"/>
    </row>
    <row r="1858" spans="1:8" x14ac:dyDescent="0.25">
      <c r="A1858" s="118"/>
      <c r="B1858" s="118"/>
      <c r="C1858" s="118"/>
      <c r="D1858" s="118"/>
      <c r="E1858" s="118"/>
      <c r="F1858" s="118"/>
      <c r="G1858" s="118"/>
      <c r="H1858" s="118"/>
    </row>
    <row r="1859" spans="1:8" x14ac:dyDescent="0.25">
      <c r="A1859" s="118" t="s">
        <v>165</v>
      </c>
      <c r="B1859" s="276" t="s">
        <v>166</v>
      </c>
      <c r="C1859" s="276"/>
      <c r="D1859" s="280" t="s">
        <v>180</v>
      </c>
      <c r="E1859" s="280"/>
      <c r="F1859" s="286">
        <f>Заявка!AK135</f>
        <v>0</v>
      </c>
      <c r="G1859" s="286"/>
      <c r="H1859" s="286"/>
    </row>
    <row r="1860" spans="1:8" x14ac:dyDescent="0.25">
      <c r="A1860" s="118"/>
      <c r="B1860" s="118"/>
      <c r="C1860" s="118"/>
      <c r="D1860" s="109"/>
      <c r="F1860" s="281" t="s">
        <v>179</v>
      </c>
      <c r="G1860" s="281"/>
      <c r="H1860" s="281"/>
    </row>
    <row r="1861" spans="1:8" x14ac:dyDescent="0.25">
      <c r="A1861" s="118"/>
      <c r="B1861" s="118"/>
      <c r="C1861" s="118"/>
      <c r="D1861" s="118"/>
      <c r="E1861" s="118"/>
      <c r="F1861" s="118"/>
      <c r="G1861" s="118"/>
      <c r="H1861" s="118"/>
    </row>
    <row r="1862" spans="1:8" x14ac:dyDescent="0.25">
      <c r="A1862" s="118" t="s">
        <v>167</v>
      </c>
      <c r="B1862" s="275" t="s">
        <v>168</v>
      </c>
      <c r="C1862" s="275"/>
      <c r="D1862" s="275"/>
      <c r="E1862" s="121"/>
      <c r="F1862" s="118" t="s">
        <v>169</v>
      </c>
      <c r="G1862" s="118"/>
      <c r="H1862" s="118"/>
    </row>
    <row r="1863" spans="1:8" x14ac:dyDescent="0.25">
      <c r="A1863" s="118"/>
      <c r="B1863" s="118"/>
      <c r="C1863" s="118"/>
      <c r="D1863" s="118"/>
      <c r="E1863" s="118"/>
      <c r="F1863" s="118"/>
      <c r="G1863" s="118"/>
      <c r="H1863" s="118"/>
    </row>
    <row r="1864" spans="1:8" x14ac:dyDescent="0.25">
      <c r="A1864" s="118" t="s">
        <v>170</v>
      </c>
      <c r="B1864" s="276" t="s">
        <v>171</v>
      </c>
      <c r="C1864" s="276"/>
      <c r="D1864" s="276"/>
      <c r="E1864" s="276"/>
      <c r="F1864" s="276"/>
      <c r="G1864" s="276"/>
      <c r="H1864" s="121"/>
    </row>
    <row r="1865" spans="1:8" x14ac:dyDescent="0.25">
      <c r="A1865" s="118"/>
      <c r="B1865" s="118"/>
      <c r="C1865" s="118"/>
      <c r="D1865" s="118"/>
      <c r="E1865" s="118"/>
      <c r="F1865" s="118"/>
      <c r="G1865" s="118"/>
      <c r="H1865" s="119" t="s">
        <v>172</v>
      </c>
    </row>
    <row r="1866" spans="1:8" x14ac:dyDescent="0.25">
      <c r="A1866" s="118"/>
      <c r="B1866" s="118"/>
      <c r="C1866" s="118"/>
      <c r="D1866" s="118"/>
      <c r="E1866" s="118"/>
      <c r="F1866" s="118"/>
      <c r="G1866" s="118"/>
      <c r="H1866" s="118"/>
    </row>
    <row r="1867" spans="1:8" x14ac:dyDescent="0.25">
      <c r="A1867" s="118" t="s">
        <v>173</v>
      </c>
      <c r="B1867" s="275" t="s">
        <v>174</v>
      </c>
      <c r="C1867" s="275"/>
      <c r="D1867" s="277"/>
      <c r="E1867" s="277"/>
      <c r="F1867" s="118"/>
      <c r="G1867" s="277"/>
      <c r="H1867" s="277"/>
    </row>
    <row r="1868" spans="1:8" x14ac:dyDescent="0.25">
      <c r="A1868" s="118"/>
      <c r="B1868" s="118"/>
      <c r="C1868" s="118"/>
      <c r="D1868" s="118"/>
      <c r="E1868" s="118"/>
      <c r="F1868" s="118"/>
      <c r="G1868" s="278" t="s">
        <v>175</v>
      </c>
      <c r="H1868" s="278"/>
    </row>
    <row r="1869" spans="1:8" x14ac:dyDescent="0.25">
      <c r="A1869" s="118"/>
      <c r="B1869" s="118"/>
      <c r="C1869" s="118"/>
      <c r="D1869" s="118"/>
      <c r="E1869" s="118"/>
      <c r="F1869" s="118"/>
      <c r="G1869" s="118"/>
      <c r="H1869" s="118"/>
    </row>
    <row r="1870" spans="1:8" x14ac:dyDescent="0.25">
      <c r="A1870" s="118"/>
      <c r="B1870" s="118" t="s">
        <v>176</v>
      </c>
      <c r="C1870" s="118" t="s">
        <v>177</v>
      </c>
      <c r="D1870" s="118"/>
      <c r="E1870" s="118"/>
      <c r="F1870" s="118"/>
      <c r="G1870" s="118"/>
      <c r="H1870" s="118"/>
    </row>
    <row r="1873" spans="1:8" x14ac:dyDescent="0.25">
      <c r="A1873" s="282" t="s">
        <v>178</v>
      </c>
      <c r="B1873" s="282"/>
      <c r="C1873" s="282"/>
      <c r="D1873" s="282"/>
      <c r="E1873" s="282"/>
      <c r="F1873" s="282"/>
      <c r="G1873" s="282"/>
      <c r="H1873" s="282"/>
    </row>
    <row r="1874" spans="1:8" x14ac:dyDescent="0.25">
      <c r="A1874" s="283" t="str">
        <f>Заявка!A2</f>
        <v>Всероссийские соревнования по всестилевому каратэ</v>
      </c>
      <c r="B1874" s="283"/>
      <c r="C1874" s="283"/>
      <c r="D1874" s="283"/>
      <c r="E1874" s="283"/>
      <c r="F1874" s="283"/>
      <c r="G1874" s="283"/>
      <c r="H1874" s="283"/>
    </row>
    <row r="1875" spans="1:8" x14ac:dyDescent="0.25">
      <c r="A1875" s="276"/>
      <c r="B1875" s="276"/>
      <c r="C1875" s="276"/>
      <c r="D1875" s="276"/>
      <c r="E1875" s="276"/>
      <c r="F1875" s="276"/>
      <c r="G1875" s="276"/>
      <c r="H1875" s="118"/>
    </row>
    <row r="1876" spans="1:8" x14ac:dyDescent="0.25">
      <c r="A1876" s="118" t="s">
        <v>157</v>
      </c>
      <c r="B1876" s="284">
        <f>Заявка!B85</f>
        <v>0</v>
      </c>
      <c r="C1876" s="284"/>
      <c r="D1876" s="279">
        <f>Заявка!F85</f>
        <v>0</v>
      </c>
      <c r="E1876" s="279"/>
      <c r="F1876" s="285">
        <f>Заявка!J85</f>
        <v>0</v>
      </c>
      <c r="G1876" s="285"/>
      <c r="H1876" s="285"/>
    </row>
    <row r="1877" spans="1:8" x14ac:dyDescent="0.25">
      <c r="A1877" s="118"/>
      <c r="B1877" s="278" t="s">
        <v>158</v>
      </c>
      <c r="C1877" s="278"/>
      <c r="D1877" s="278"/>
      <c r="E1877" s="278"/>
      <c r="F1877" s="278"/>
      <c r="G1877" s="278"/>
      <c r="H1877" s="278"/>
    </row>
    <row r="1878" spans="1:8" x14ac:dyDescent="0.25">
      <c r="A1878" s="118"/>
      <c r="B1878" s="118"/>
      <c r="C1878" s="118"/>
      <c r="D1878" s="118"/>
      <c r="E1878" s="118"/>
      <c r="F1878" s="118"/>
      <c r="G1878" s="118"/>
      <c r="H1878" s="118"/>
    </row>
    <row r="1879" spans="1:8" x14ac:dyDescent="0.25">
      <c r="A1879" s="118" t="s">
        <v>159</v>
      </c>
      <c r="B1879" s="279">
        <f>Заявка!R4</f>
        <v>0</v>
      </c>
      <c r="C1879" s="279"/>
      <c r="D1879" s="120" t="s">
        <v>160</v>
      </c>
      <c r="E1879" s="112">
        <f>Заявка!O85</f>
        <v>0</v>
      </c>
      <c r="F1879" s="115">
        <f>Заявка!P85</f>
        <v>0</v>
      </c>
      <c r="G1879" s="116">
        <f>Заявка!Q85</f>
        <v>0</v>
      </c>
      <c r="H1879" s="118"/>
    </row>
    <row r="1880" spans="1:8" x14ac:dyDescent="0.25">
      <c r="A1880" s="118"/>
      <c r="B1880" s="278" t="s">
        <v>161</v>
      </c>
      <c r="C1880" s="278"/>
      <c r="D1880" s="118"/>
      <c r="E1880" s="278" t="s">
        <v>162</v>
      </c>
      <c r="F1880" s="278"/>
      <c r="G1880" s="278"/>
      <c r="H1880" s="118"/>
    </row>
    <row r="1881" spans="1:8" x14ac:dyDescent="0.25">
      <c r="A1881" s="118"/>
      <c r="B1881" s="118"/>
      <c r="C1881" s="118"/>
      <c r="D1881" s="118"/>
      <c r="E1881" s="118"/>
      <c r="F1881" s="118"/>
      <c r="G1881" s="118"/>
      <c r="H1881" s="118"/>
    </row>
    <row r="1882" spans="1:8" x14ac:dyDescent="0.25">
      <c r="A1882" s="118" t="s">
        <v>163</v>
      </c>
      <c r="B1882" s="118" t="s">
        <v>138</v>
      </c>
      <c r="C1882" s="118"/>
      <c r="D1882" s="112"/>
      <c r="E1882" s="118"/>
      <c r="F1882" s="279"/>
      <c r="G1882" s="279"/>
      <c r="H1882" s="279"/>
    </row>
    <row r="1883" spans="1:8" x14ac:dyDescent="0.25">
      <c r="A1883" s="118"/>
      <c r="B1883" s="118"/>
      <c r="C1883" s="118"/>
      <c r="D1883" s="118"/>
      <c r="E1883" s="118"/>
      <c r="F1883" s="278" t="s">
        <v>164</v>
      </c>
      <c r="G1883" s="278"/>
      <c r="H1883" s="278"/>
    </row>
    <row r="1884" spans="1:8" x14ac:dyDescent="0.25">
      <c r="A1884" s="118"/>
      <c r="B1884" s="118"/>
      <c r="C1884" s="118"/>
      <c r="D1884" s="118"/>
      <c r="E1884" s="118"/>
      <c r="F1884" s="118"/>
      <c r="G1884" s="118"/>
      <c r="H1884" s="118"/>
    </row>
    <row r="1885" spans="1:8" x14ac:dyDescent="0.25">
      <c r="A1885" s="118" t="s">
        <v>165</v>
      </c>
      <c r="B1885" s="276" t="s">
        <v>166</v>
      </c>
      <c r="C1885" s="276"/>
      <c r="D1885" s="280" t="s">
        <v>180</v>
      </c>
      <c r="E1885" s="280"/>
      <c r="F1885" s="286">
        <f>Заявка!AK135</f>
        <v>0</v>
      </c>
      <c r="G1885" s="286"/>
      <c r="H1885" s="286"/>
    </row>
    <row r="1886" spans="1:8" x14ac:dyDescent="0.25">
      <c r="A1886" s="118"/>
      <c r="B1886" s="118"/>
      <c r="C1886" s="118"/>
      <c r="D1886" s="109"/>
      <c r="F1886" s="281" t="s">
        <v>179</v>
      </c>
      <c r="G1886" s="281"/>
      <c r="H1886" s="281"/>
    </row>
    <row r="1887" spans="1:8" x14ac:dyDescent="0.25">
      <c r="A1887" s="118"/>
      <c r="B1887" s="118"/>
      <c r="C1887" s="118"/>
      <c r="D1887" s="118"/>
      <c r="E1887" s="118"/>
      <c r="F1887" s="118"/>
      <c r="G1887" s="118"/>
      <c r="H1887" s="118"/>
    </row>
    <row r="1888" spans="1:8" x14ac:dyDescent="0.25">
      <c r="A1888" s="118" t="s">
        <v>167</v>
      </c>
      <c r="B1888" s="275" t="s">
        <v>168</v>
      </c>
      <c r="C1888" s="275"/>
      <c r="D1888" s="275"/>
      <c r="E1888" s="121"/>
      <c r="F1888" s="118" t="s">
        <v>169</v>
      </c>
      <c r="G1888" s="118"/>
      <c r="H1888" s="118"/>
    </row>
    <row r="1889" spans="1:8" x14ac:dyDescent="0.25">
      <c r="A1889" s="118"/>
      <c r="B1889" s="118"/>
      <c r="C1889" s="118"/>
      <c r="D1889" s="118"/>
      <c r="E1889" s="118"/>
      <c r="F1889" s="118"/>
      <c r="G1889" s="118"/>
      <c r="H1889" s="118"/>
    </row>
    <row r="1890" spans="1:8" x14ac:dyDescent="0.25">
      <c r="A1890" s="118" t="s">
        <v>170</v>
      </c>
      <c r="B1890" s="276" t="s">
        <v>171</v>
      </c>
      <c r="C1890" s="276"/>
      <c r="D1890" s="276"/>
      <c r="E1890" s="276"/>
      <c r="F1890" s="276"/>
      <c r="G1890" s="276"/>
      <c r="H1890" s="121"/>
    </row>
    <row r="1891" spans="1:8" x14ac:dyDescent="0.25">
      <c r="A1891" s="118"/>
      <c r="B1891" s="118"/>
      <c r="C1891" s="118"/>
      <c r="D1891" s="118"/>
      <c r="E1891" s="118"/>
      <c r="F1891" s="118"/>
      <c r="G1891" s="118"/>
      <c r="H1891" s="119" t="s">
        <v>172</v>
      </c>
    </row>
    <row r="1892" spans="1:8" x14ac:dyDescent="0.25">
      <c r="A1892" s="118"/>
      <c r="B1892" s="118"/>
      <c r="C1892" s="118"/>
      <c r="D1892" s="118"/>
      <c r="E1892" s="118"/>
      <c r="F1892" s="118"/>
      <c r="G1892" s="118"/>
      <c r="H1892" s="118"/>
    </row>
    <row r="1893" spans="1:8" x14ac:dyDescent="0.25">
      <c r="A1893" s="118" t="s">
        <v>173</v>
      </c>
      <c r="B1893" s="275" t="s">
        <v>174</v>
      </c>
      <c r="C1893" s="275"/>
      <c r="D1893" s="277"/>
      <c r="E1893" s="277"/>
      <c r="F1893" s="118"/>
      <c r="G1893" s="277"/>
      <c r="H1893" s="277"/>
    </row>
    <row r="1894" spans="1:8" x14ac:dyDescent="0.25">
      <c r="A1894" s="118"/>
      <c r="B1894" s="118"/>
      <c r="C1894" s="118"/>
      <c r="D1894" s="118"/>
      <c r="E1894" s="118"/>
      <c r="F1894" s="118"/>
      <c r="G1894" s="278" t="s">
        <v>175</v>
      </c>
      <c r="H1894" s="278"/>
    </row>
    <row r="1895" spans="1:8" x14ac:dyDescent="0.25">
      <c r="A1895" s="118"/>
      <c r="B1895" s="118"/>
      <c r="C1895" s="118"/>
      <c r="D1895" s="118"/>
      <c r="E1895" s="118"/>
      <c r="F1895" s="118"/>
      <c r="G1895" s="118"/>
      <c r="H1895" s="118"/>
    </row>
    <row r="1896" spans="1:8" x14ac:dyDescent="0.25">
      <c r="A1896" s="118"/>
      <c r="B1896" s="118" t="s">
        <v>176</v>
      </c>
      <c r="C1896" s="118" t="s">
        <v>177</v>
      </c>
      <c r="D1896" s="118"/>
      <c r="E1896" s="118"/>
      <c r="F1896" s="118"/>
      <c r="G1896" s="118"/>
      <c r="H1896" s="118"/>
    </row>
    <row r="1899" spans="1:8" x14ac:dyDescent="0.25">
      <c r="A1899" s="282" t="s">
        <v>178</v>
      </c>
      <c r="B1899" s="282"/>
      <c r="C1899" s="282"/>
      <c r="D1899" s="282"/>
      <c r="E1899" s="282"/>
      <c r="F1899" s="282"/>
      <c r="G1899" s="282"/>
      <c r="H1899" s="282"/>
    </row>
    <row r="1900" spans="1:8" x14ac:dyDescent="0.25">
      <c r="A1900" s="283" t="str">
        <f>Заявка!A2</f>
        <v>Всероссийские соревнования по всестилевому каратэ</v>
      </c>
      <c r="B1900" s="283"/>
      <c r="C1900" s="283"/>
      <c r="D1900" s="283"/>
      <c r="E1900" s="283"/>
      <c r="F1900" s="283"/>
      <c r="G1900" s="283"/>
      <c r="H1900" s="283"/>
    </row>
    <row r="1901" spans="1:8" x14ac:dyDescent="0.25">
      <c r="A1901" s="276"/>
      <c r="B1901" s="276"/>
      <c r="C1901" s="276"/>
      <c r="D1901" s="276"/>
      <c r="E1901" s="276"/>
      <c r="F1901" s="276"/>
      <c r="G1901" s="276"/>
      <c r="H1901" s="118"/>
    </row>
    <row r="1902" spans="1:8" x14ac:dyDescent="0.25">
      <c r="A1902" s="118" t="s">
        <v>157</v>
      </c>
      <c r="B1902" s="284">
        <f>Заявка!B86</f>
        <v>0</v>
      </c>
      <c r="C1902" s="284"/>
      <c r="D1902" s="279">
        <f>Заявка!F86</f>
        <v>0</v>
      </c>
      <c r="E1902" s="279"/>
      <c r="F1902" s="285">
        <f>Заявка!J86</f>
        <v>0</v>
      </c>
      <c r="G1902" s="285"/>
      <c r="H1902" s="285"/>
    </row>
    <row r="1903" spans="1:8" x14ac:dyDescent="0.25">
      <c r="A1903" s="118"/>
      <c r="B1903" s="278" t="s">
        <v>158</v>
      </c>
      <c r="C1903" s="278"/>
      <c r="D1903" s="278"/>
      <c r="E1903" s="278"/>
      <c r="F1903" s="278"/>
      <c r="G1903" s="278"/>
      <c r="H1903" s="278"/>
    </row>
    <row r="1904" spans="1:8" x14ac:dyDescent="0.25">
      <c r="A1904" s="118"/>
      <c r="B1904" s="118"/>
      <c r="C1904" s="118"/>
      <c r="D1904" s="118"/>
      <c r="E1904" s="118"/>
      <c r="F1904" s="118"/>
      <c r="G1904" s="118"/>
      <c r="H1904" s="118"/>
    </row>
    <row r="1905" spans="1:8" x14ac:dyDescent="0.25">
      <c r="A1905" s="118" t="s">
        <v>159</v>
      </c>
      <c r="B1905" s="279">
        <f>Заявка!R4</f>
        <v>0</v>
      </c>
      <c r="C1905" s="279"/>
      <c r="D1905" s="120" t="s">
        <v>160</v>
      </c>
      <c r="E1905" s="112">
        <f>Заявка!O86</f>
        <v>0</v>
      </c>
      <c r="F1905" s="115">
        <f>Заявка!P86</f>
        <v>0</v>
      </c>
      <c r="G1905" s="116">
        <f>Заявка!Q86</f>
        <v>0</v>
      </c>
      <c r="H1905" s="118"/>
    </row>
    <row r="1906" spans="1:8" x14ac:dyDescent="0.25">
      <c r="A1906" s="118"/>
      <c r="B1906" s="278" t="s">
        <v>161</v>
      </c>
      <c r="C1906" s="278"/>
      <c r="D1906" s="118"/>
      <c r="E1906" s="278" t="s">
        <v>162</v>
      </c>
      <c r="F1906" s="278"/>
      <c r="G1906" s="278"/>
      <c r="H1906" s="118"/>
    </row>
    <row r="1907" spans="1:8" x14ac:dyDescent="0.25">
      <c r="A1907" s="118"/>
      <c r="B1907" s="118"/>
      <c r="C1907" s="118"/>
      <c r="D1907" s="118"/>
      <c r="E1907" s="118"/>
      <c r="F1907" s="118"/>
      <c r="G1907" s="118"/>
      <c r="H1907" s="118"/>
    </row>
    <row r="1908" spans="1:8" x14ac:dyDescent="0.25">
      <c r="A1908" s="118" t="s">
        <v>163</v>
      </c>
      <c r="B1908" s="118" t="s">
        <v>138</v>
      </c>
      <c r="C1908" s="118"/>
      <c r="D1908" s="112"/>
      <c r="E1908" s="118"/>
      <c r="F1908" s="279"/>
      <c r="G1908" s="279"/>
      <c r="H1908" s="279"/>
    </row>
    <row r="1909" spans="1:8" x14ac:dyDescent="0.25">
      <c r="A1909" s="118"/>
      <c r="B1909" s="118"/>
      <c r="C1909" s="118"/>
      <c r="D1909" s="118"/>
      <c r="E1909" s="118"/>
      <c r="F1909" s="278" t="s">
        <v>164</v>
      </c>
      <c r="G1909" s="278"/>
      <c r="H1909" s="278"/>
    </row>
    <row r="1910" spans="1:8" x14ac:dyDescent="0.25">
      <c r="A1910" s="118"/>
      <c r="B1910" s="118"/>
      <c r="C1910" s="118"/>
      <c r="D1910" s="118"/>
      <c r="E1910" s="118"/>
      <c r="F1910" s="118"/>
      <c r="G1910" s="118"/>
      <c r="H1910" s="118"/>
    </row>
    <row r="1911" spans="1:8" x14ac:dyDescent="0.25">
      <c r="A1911" s="118" t="s">
        <v>165</v>
      </c>
      <c r="B1911" s="276" t="s">
        <v>166</v>
      </c>
      <c r="C1911" s="276"/>
      <c r="D1911" s="280" t="s">
        <v>180</v>
      </c>
      <c r="E1911" s="280"/>
      <c r="F1911" s="286">
        <f>Заявка!AK135</f>
        <v>0</v>
      </c>
      <c r="G1911" s="286"/>
      <c r="H1911" s="286"/>
    </row>
    <row r="1912" spans="1:8" x14ac:dyDescent="0.25">
      <c r="A1912" s="118"/>
      <c r="B1912" s="118"/>
      <c r="C1912" s="118"/>
      <c r="D1912" s="109"/>
      <c r="F1912" s="281" t="s">
        <v>179</v>
      </c>
      <c r="G1912" s="281"/>
      <c r="H1912" s="281"/>
    </row>
    <row r="1913" spans="1:8" x14ac:dyDescent="0.25">
      <c r="A1913" s="118"/>
      <c r="B1913" s="118"/>
      <c r="C1913" s="118"/>
      <c r="D1913" s="118"/>
      <c r="E1913" s="118"/>
      <c r="F1913" s="118"/>
      <c r="G1913" s="118"/>
      <c r="H1913" s="118"/>
    </row>
    <row r="1914" spans="1:8" x14ac:dyDescent="0.25">
      <c r="A1914" s="118" t="s">
        <v>167</v>
      </c>
      <c r="B1914" s="275" t="s">
        <v>168</v>
      </c>
      <c r="C1914" s="275"/>
      <c r="D1914" s="275"/>
      <c r="E1914" s="121"/>
      <c r="F1914" s="118" t="s">
        <v>169</v>
      </c>
      <c r="G1914" s="118"/>
      <c r="H1914" s="118"/>
    </row>
    <row r="1915" spans="1:8" x14ac:dyDescent="0.25">
      <c r="A1915" s="118"/>
      <c r="B1915" s="118"/>
      <c r="C1915" s="118"/>
      <c r="D1915" s="118"/>
      <c r="E1915" s="118"/>
      <c r="F1915" s="118"/>
      <c r="G1915" s="118"/>
      <c r="H1915" s="118"/>
    </row>
    <row r="1916" spans="1:8" x14ac:dyDescent="0.25">
      <c r="A1916" s="118" t="s">
        <v>170</v>
      </c>
      <c r="B1916" s="276" t="s">
        <v>171</v>
      </c>
      <c r="C1916" s="276"/>
      <c r="D1916" s="276"/>
      <c r="E1916" s="276"/>
      <c r="F1916" s="276"/>
      <c r="G1916" s="276"/>
      <c r="H1916" s="121"/>
    </row>
    <row r="1917" spans="1:8" x14ac:dyDescent="0.25">
      <c r="A1917" s="118"/>
      <c r="B1917" s="118"/>
      <c r="C1917" s="118"/>
      <c r="D1917" s="118"/>
      <c r="E1917" s="118"/>
      <c r="F1917" s="118"/>
      <c r="G1917" s="118"/>
      <c r="H1917" s="119" t="s">
        <v>172</v>
      </c>
    </row>
    <row r="1918" spans="1:8" x14ac:dyDescent="0.25">
      <c r="A1918" s="118"/>
      <c r="B1918" s="118"/>
      <c r="C1918" s="118"/>
      <c r="D1918" s="118"/>
      <c r="E1918" s="118"/>
      <c r="F1918" s="118"/>
      <c r="G1918" s="118"/>
      <c r="H1918" s="118"/>
    </row>
    <row r="1919" spans="1:8" x14ac:dyDescent="0.25">
      <c r="A1919" s="118" t="s">
        <v>173</v>
      </c>
      <c r="B1919" s="275" t="s">
        <v>174</v>
      </c>
      <c r="C1919" s="275"/>
      <c r="D1919" s="277"/>
      <c r="E1919" s="277"/>
      <c r="F1919" s="118"/>
      <c r="G1919" s="277"/>
      <c r="H1919" s="277"/>
    </row>
    <row r="1920" spans="1:8" x14ac:dyDescent="0.25">
      <c r="A1920" s="118"/>
      <c r="B1920" s="118"/>
      <c r="C1920" s="118"/>
      <c r="D1920" s="118"/>
      <c r="E1920" s="118"/>
      <c r="F1920" s="118"/>
      <c r="G1920" s="278" t="s">
        <v>175</v>
      </c>
      <c r="H1920" s="278"/>
    </row>
    <row r="1921" spans="1:8" x14ac:dyDescent="0.25">
      <c r="A1921" s="118"/>
      <c r="B1921" s="118"/>
      <c r="C1921" s="118"/>
      <c r="D1921" s="118"/>
      <c r="E1921" s="118"/>
      <c r="F1921" s="118"/>
      <c r="G1921" s="118"/>
      <c r="H1921" s="118"/>
    </row>
    <row r="1922" spans="1:8" x14ac:dyDescent="0.25">
      <c r="A1922" s="118"/>
      <c r="B1922" s="118" t="s">
        <v>176</v>
      </c>
      <c r="C1922" s="118" t="s">
        <v>177</v>
      </c>
      <c r="D1922" s="118"/>
      <c r="E1922" s="118"/>
      <c r="F1922" s="118"/>
      <c r="G1922" s="118"/>
      <c r="H1922" s="118"/>
    </row>
    <row r="1925" spans="1:8" x14ac:dyDescent="0.25">
      <c r="A1925" s="282" t="s">
        <v>178</v>
      </c>
      <c r="B1925" s="282"/>
      <c r="C1925" s="282"/>
      <c r="D1925" s="282"/>
      <c r="E1925" s="282"/>
      <c r="F1925" s="282"/>
      <c r="G1925" s="282"/>
      <c r="H1925" s="282"/>
    </row>
    <row r="1926" spans="1:8" x14ac:dyDescent="0.25">
      <c r="A1926" s="283" t="str">
        <f>Заявка!A2</f>
        <v>Всероссийские соревнования по всестилевому каратэ</v>
      </c>
      <c r="B1926" s="283"/>
      <c r="C1926" s="283"/>
      <c r="D1926" s="283"/>
      <c r="E1926" s="283"/>
      <c r="F1926" s="283"/>
      <c r="G1926" s="283"/>
      <c r="H1926" s="283"/>
    </row>
    <row r="1927" spans="1:8" x14ac:dyDescent="0.25">
      <c r="A1927" s="276"/>
      <c r="B1927" s="276"/>
      <c r="C1927" s="276"/>
      <c r="D1927" s="276"/>
      <c r="E1927" s="276"/>
      <c r="F1927" s="276"/>
      <c r="G1927" s="276"/>
      <c r="H1927" s="118"/>
    </row>
    <row r="1928" spans="1:8" x14ac:dyDescent="0.25">
      <c r="A1928" s="118" t="s">
        <v>157</v>
      </c>
      <c r="B1928" s="284">
        <f>Заявка!B87</f>
        <v>0</v>
      </c>
      <c r="C1928" s="284"/>
      <c r="D1928" s="279">
        <f>Заявка!F87</f>
        <v>0</v>
      </c>
      <c r="E1928" s="279"/>
      <c r="F1928" s="285">
        <f>Заявка!J87</f>
        <v>0</v>
      </c>
      <c r="G1928" s="285"/>
      <c r="H1928" s="285"/>
    </row>
    <row r="1929" spans="1:8" x14ac:dyDescent="0.25">
      <c r="A1929" s="118"/>
      <c r="B1929" s="278" t="s">
        <v>158</v>
      </c>
      <c r="C1929" s="278"/>
      <c r="D1929" s="278"/>
      <c r="E1929" s="278"/>
      <c r="F1929" s="278"/>
      <c r="G1929" s="278"/>
      <c r="H1929" s="278"/>
    </row>
    <row r="1930" spans="1:8" x14ac:dyDescent="0.25">
      <c r="A1930" s="118"/>
      <c r="B1930" s="118"/>
      <c r="C1930" s="118"/>
      <c r="D1930" s="118"/>
      <c r="E1930" s="118"/>
      <c r="F1930" s="118"/>
      <c r="G1930" s="118"/>
      <c r="H1930" s="118"/>
    </row>
    <row r="1931" spans="1:8" x14ac:dyDescent="0.25">
      <c r="A1931" s="118" t="s">
        <v>159</v>
      </c>
      <c r="B1931" s="279">
        <f>Заявка!R4</f>
        <v>0</v>
      </c>
      <c r="C1931" s="279"/>
      <c r="D1931" s="120" t="s">
        <v>160</v>
      </c>
      <c r="E1931" s="112">
        <f>Заявка!O87</f>
        <v>0</v>
      </c>
      <c r="F1931" s="115">
        <f>Заявка!P87</f>
        <v>0</v>
      </c>
      <c r="G1931" s="116">
        <f>Заявка!Q87</f>
        <v>0</v>
      </c>
      <c r="H1931" s="118"/>
    </row>
    <row r="1932" spans="1:8" x14ac:dyDescent="0.25">
      <c r="A1932" s="118"/>
      <c r="B1932" s="278" t="s">
        <v>161</v>
      </c>
      <c r="C1932" s="278"/>
      <c r="D1932" s="118"/>
      <c r="E1932" s="278" t="s">
        <v>162</v>
      </c>
      <c r="F1932" s="278"/>
      <c r="G1932" s="278"/>
      <c r="H1932" s="118"/>
    </row>
    <row r="1933" spans="1:8" x14ac:dyDescent="0.25">
      <c r="A1933" s="118"/>
      <c r="B1933" s="118"/>
      <c r="C1933" s="118"/>
      <c r="D1933" s="118"/>
      <c r="E1933" s="118"/>
      <c r="F1933" s="118"/>
      <c r="G1933" s="118"/>
      <c r="H1933" s="118"/>
    </row>
    <row r="1934" spans="1:8" x14ac:dyDescent="0.25">
      <c r="A1934" s="118" t="s">
        <v>163</v>
      </c>
      <c r="B1934" s="118" t="s">
        <v>138</v>
      </c>
      <c r="C1934" s="118"/>
      <c r="D1934" s="112"/>
      <c r="E1934" s="118"/>
      <c r="F1934" s="279"/>
      <c r="G1934" s="279"/>
      <c r="H1934" s="279"/>
    </row>
    <row r="1935" spans="1:8" x14ac:dyDescent="0.25">
      <c r="A1935" s="118"/>
      <c r="B1935" s="118"/>
      <c r="C1935" s="118"/>
      <c r="D1935" s="118"/>
      <c r="E1935" s="118"/>
      <c r="F1935" s="278" t="s">
        <v>164</v>
      </c>
      <c r="G1935" s="278"/>
      <c r="H1935" s="278"/>
    </row>
    <row r="1936" spans="1:8" x14ac:dyDescent="0.25">
      <c r="A1936" s="118"/>
      <c r="B1936" s="118"/>
      <c r="C1936" s="118"/>
      <c r="D1936" s="118"/>
      <c r="E1936" s="118"/>
      <c r="F1936" s="118"/>
      <c r="G1936" s="118"/>
      <c r="H1936" s="118"/>
    </row>
    <row r="1937" spans="1:8" x14ac:dyDescent="0.25">
      <c r="A1937" s="118" t="s">
        <v>165</v>
      </c>
      <c r="B1937" s="276" t="s">
        <v>166</v>
      </c>
      <c r="C1937" s="276"/>
      <c r="D1937" s="280" t="s">
        <v>180</v>
      </c>
      <c r="E1937" s="280"/>
      <c r="F1937" s="286">
        <f>Заявка!AK135</f>
        <v>0</v>
      </c>
      <c r="G1937" s="286"/>
      <c r="H1937" s="286"/>
    </row>
    <row r="1938" spans="1:8" x14ac:dyDescent="0.25">
      <c r="A1938" s="118"/>
      <c r="B1938" s="118"/>
      <c r="C1938" s="118"/>
      <c r="D1938" s="109"/>
      <c r="F1938" s="281" t="s">
        <v>179</v>
      </c>
      <c r="G1938" s="281"/>
      <c r="H1938" s="281"/>
    </row>
    <row r="1939" spans="1:8" x14ac:dyDescent="0.25">
      <c r="A1939" s="118"/>
      <c r="B1939" s="118"/>
      <c r="C1939" s="118"/>
      <c r="D1939" s="118"/>
      <c r="E1939" s="118"/>
      <c r="F1939" s="118"/>
      <c r="G1939" s="118"/>
      <c r="H1939" s="118"/>
    </row>
    <row r="1940" spans="1:8" x14ac:dyDescent="0.25">
      <c r="A1940" s="118" t="s">
        <v>167</v>
      </c>
      <c r="B1940" s="275" t="s">
        <v>168</v>
      </c>
      <c r="C1940" s="275"/>
      <c r="D1940" s="275"/>
      <c r="E1940" s="121"/>
      <c r="F1940" s="118" t="s">
        <v>169</v>
      </c>
      <c r="G1940" s="118"/>
      <c r="H1940" s="118"/>
    </row>
    <row r="1941" spans="1:8" x14ac:dyDescent="0.25">
      <c r="A1941" s="118"/>
      <c r="B1941" s="118"/>
      <c r="C1941" s="118"/>
      <c r="D1941" s="118"/>
      <c r="E1941" s="118"/>
      <c r="F1941" s="118"/>
      <c r="G1941" s="118"/>
      <c r="H1941" s="118"/>
    </row>
    <row r="1942" spans="1:8" x14ac:dyDescent="0.25">
      <c r="A1942" s="118" t="s">
        <v>170</v>
      </c>
      <c r="B1942" s="276" t="s">
        <v>171</v>
      </c>
      <c r="C1942" s="276"/>
      <c r="D1942" s="276"/>
      <c r="E1942" s="276"/>
      <c r="F1942" s="276"/>
      <c r="G1942" s="276"/>
      <c r="H1942" s="121"/>
    </row>
    <row r="1943" spans="1:8" x14ac:dyDescent="0.25">
      <c r="A1943" s="118"/>
      <c r="B1943" s="118"/>
      <c r="C1943" s="118"/>
      <c r="D1943" s="118"/>
      <c r="E1943" s="118"/>
      <c r="F1943" s="118"/>
      <c r="G1943" s="118"/>
      <c r="H1943" s="119" t="s">
        <v>172</v>
      </c>
    </row>
    <row r="1944" spans="1:8" x14ac:dyDescent="0.25">
      <c r="A1944" s="118"/>
      <c r="B1944" s="118"/>
      <c r="C1944" s="118"/>
      <c r="D1944" s="118"/>
      <c r="E1944" s="118"/>
      <c r="F1944" s="118"/>
      <c r="G1944" s="118"/>
      <c r="H1944" s="118"/>
    </row>
    <row r="1945" spans="1:8" x14ac:dyDescent="0.25">
      <c r="A1945" s="118" t="s">
        <v>173</v>
      </c>
      <c r="B1945" s="275" t="s">
        <v>174</v>
      </c>
      <c r="C1945" s="275"/>
      <c r="D1945" s="277"/>
      <c r="E1945" s="277"/>
      <c r="F1945" s="118"/>
      <c r="G1945" s="277"/>
      <c r="H1945" s="277"/>
    </row>
    <row r="1946" spans="1:8" x14ac:dyDescent="0.25">
      <c r="A1946" s="118"/>
      <c r="B1946" s="118"/>
      <c r="C1946" s="118"/>
      <c r="D1946" s="118"/>
      <c r="E1946" s="118"/>
      <c r="F1946" s="118"/>
      <c r="G1946" s="278" t="s">
        <v>175</v>
      </c>
      <c r="H1946" s="278"/>
    </row>
    <row r="1947" spans="1:8" x14ac:dyDescent="0.25">
      <c r="A1947" s="118"/>
      <c r="B1947" s="118"/>
      <c r="C1947" s="118"/>
      <c r="D1947" s="118"/>
      <c r="E1947" s="118"/>
      <c r="F1947" s="118"/>
      <c r="G1947" s="118"/>
      <c r="H1947" s="118"/>
    </row>
    <row r="1948" spans="1:8" x14ac:dyDescent="0.25">
      <c r="A1948" s="118"/>
      <c r="B1948" s="118" t="s">
        <v>176</v>
      </c>
      <c r="C1948" s="118" t="s">
        <v>177</v>
      </c>
      <c r="D1948" s="118"/>
      <c r="E1948" s="118"/>
      <c r="F1948" s="118"/>
      <c r="G1948" s="118"/>
      <c r="H1948" s="118"/>
    </row>
    <row r="1951" spans="1:8" x14ac:dyDescent="0.25">
      <c r="A1951" s="282" t="s">
        <v>178</v>
      </c>
      <c r="B1951" s="282"/>
      <c r="C1951" s="282"/>
      <c r="D1951" s="282"/>
      <c r="E1951" s="282"/>
      <c r="F1951" s="282"/>
      <c r="G1951" s="282"/>
      <c r="H1951" s="282"/>
    </row>
    <row r="1952" spans="1:8" x14ac:dyDescent="0.25">
      <c r="A1952" s="283" t="str">
        <f>Заявка!A2</f>
        <v>Всероссийские соревнования по всестилевому каратэ</v>
      </c>
      <c r="B1952" s="283"/>
      <c r="C1952" s="283"/>
      <c r="D1952" s="283"/>
      <c r="E1952" s="283"/>
      <c r="F1952" s="283"/>
      <c r="G1952" s="283"/>
      <c r="H1952" s="283"/>
    </row>
    <row r="1953" spans="1:8" x14ac:dyDescent="0.25">
      <c r="A1953" s="276"/>
      <c r="B1953" s="276"/>
      <c r="C1953" s="276"/>
      <c r="D1953" s="276"/>
      <c r="E1953" s="276"/>
      <c r="F1953" s="276"/>
      <c r="G1953" s="276"/>
      <c r="H1953" s="118"/>
    </row>
    <row r="1954" spans="1:8" x14ac:dyDescent="0.25">
      <c r="A1954" s="118" t="s">
        <v>157</v>
      </c>
      <c r="B1954" s="284">
        <f>Заявка!B88</f>
        <v>0</v>
      </c>
      <c r="C1954" s="284"/>
      <c r="D1954" s="279">
        <f>Заявка!F88</f>
        <v>0</v>
      </c>
      <c r="E1954" s="279"/>
      <c r="F1954" s="285">
        <f>Заявка!J88</f>
        <v>0</v>
      </c>
      <c r="G1954" s="285"/>
      <c r="H1954" s="285"/>
    </row>
    <row r="1955" spans="1:8" x14ac:dyDescent="0.25">
      <c r="A1955" s="118"/>
      <c r="B1955" s="278" t="s">
        <v>158</v>
      </c>
      <c r="C1955" s="278"/>
      <c r="D1955" s="278"/>
      <c r="E1955" s="278"/>
      <c r="F1955" s="278"/>
      <c r="G1955" s="278"/>
      <c r="H1955" s="278"/>
    </row>
    <row r="1956" spans="1:8" x14ac:dyDescent="0.25">
      <c r="A1956" s="118"/>
      <c r="B1956" s="118"/>
      <c r="C1956" s="118"/>
      <c r="D1956" s="118"/>
      <c r="E1956" s="118"/>
      <c r="F1956" s="118"/>
      <c r="G1956" s="118"/>
      <c r="H1956" s="118"/>
    </row>
    <row r="1957" spans="1:8" x14ac:dyDescent="0.25">
      <c r="A1957" s="118" t="s">
        <v>159</v>
      </c>
      <c r="B1957" s="279">
        <f>Заявка!R4</f>
        <v>0</v>
      </c>
      <c r="C1957" s="279"/>
      <c r="D1957" s="120" t="s">
        <v>160</v>
      </c>
      <c r="E1957" s="112">
        <f>Заявка!O88</f>
        <v>0</v>
      </c>
      <c r="F1957" s="115">
        <f>Заявка!P88</f>
        <v>0</v>
      </c>
      <c r="G1957" s="116">
        <f>Заявка!Q88</f>
        <v>0</v>
      </c>
      <c r="H1957" s="118"/>
    </row>
    <row r="1958" spans="1:8" x14ac:dyDescent="0.25">
      <c r="A1958" s="118"/>
      <c r="B1958" s="278" t="s">
        <v>161</v>
      </c>
      <c r="C1958" s="278"/>
      <c r="D1958" s="118"/>
      <c r="E1958" s="278" t="s">
        <v>162</v>
      </c>
      <c r="F1958" s="278"/>
      <c r="G1958" s="278"/>
      <c r="H1958" s="118"/>
    </row>
    <row r="1959" spans="1:8" x14ac:dyDescent="0.25">
      <c r="A1959" s="118"/>
      <c r="B1959" s="118"/>
      <c r="C1959" s="118"/>
      <c r="D1959" s="118"/>
      <c r="E1959" s="118"/>
      <c r="F1959" s="118"/>
      <c r="G1959" s="118"/>
      <c r="H1959" s="118"/>
    </row>
    <row r="1960" spans="1:8" x14ac:dyDescent="0.25">
      <c r="A1960" s="118" t="s">
        <v>163</v>
      </c>
      <c r="B1960" s="118" t="s">
        <v>138</v>
      </c>
      <c r="C1960" s="118"/>
      <c r="D1960" s="112"/>
      <c r="E1960" s="118"/>
      <c r="F1960" s="279"/>
      <c r="G1960" s="279"/>
      <c r="H1960" s="279"/>
    </row>
    <row r="1961" spans="1:8" x14ac:dyDescent="0.25">
      <c r="A1961" s="118"/>
      <c r="B1961" s="118"/>
      <c r="C1961" s="118"/>
      <c r="D1961" s="118"/>
      <c r="E1961" s="118"/>
      <c r="F1961" s="278" t="s">
        <v>164</v>
      </c>
      <c r="G1961" s="278"/>
      <c r="H1961" s="278"/>
    </row>
    <row r="1962" spans="1:8" x14ac:dyDescent="0.25">
      <c r="A1962" s="118"/>
      <c r="B1962" s="118"/>
      <c r="C1962" s="118"/>
      <c r="D1962" s="118"/>
      <c r="E1962" s="118"/>
      <c r="F1962" s="118"/>
      <c r="G1962" s="118"/>
      <c r="H1962" s="118"/>
    </row>
    <row r="1963" spans="1:8" x14ac:dyDescent="0.25">
      <c r="A1963" s="118" t="s">
        <v>165</v>
      </c>
      <c r="B1963" s="276" t="s">
        <v>166</v>
      </c>
      <c r="C1963" s="276"/>
      <c r="D1963" s="280" t="s">
        <v>180</v>
      </c>
      <c r="E1963" s="280"/>
      <c r="F1963" s="286">
        <f>Заявка!AK135</f>
        <v>0</v>
      </c>
      <c r="G1963" s="286"/>
      <c r="H1963" s="286"/>
    </row>
    <row r="1964" spans="1:8" x14ac:dyDescent="0.25">
      <c r="A1964" s="118"/>
      <c r="B1964" s="118"/>
      <c r="C1964" s="118"/>
      <c r="D1964" s="109"/>
      <c r="F1964" s="281" t="s">
        <v>179</v>
      </c>
      <c r="G1964" s="281"/>
      <c r="H1964" s="281"/>
    </row>
    <row r="1965" spans="1:8" x14ac:dyDescent="0.25">
      <c r="A1965" s="118"/>
      <c r="B1965" s="118"/>
      <c r="C1965" s="118"/>
      <c r="D1965" s="118"/>
      <c r="E1965" s="118"/>
      <c r="F1965" s="118"/>
      <c r="G1965" s="118"/>
      <c r="H1965" s="118"/>
    </row>
    <row r="1966" spans="1:8" x14ac:dyDescent="0.25">
      <c r="A1966" s="118" t="s">
        <v>167</v>
      </c>
      <c r="B1966" s="275" t="s">
        <v>168</v>
      </c>
      <c r="C1966" s="275"/>
      <c r="D1966" s="275"/>
      <c r="E1966" s="121"/>
      <c r="F1966" s="118" t="s">
        <v>169</v>
      </c>
      <c r="G1966" s="118"/>
      <c r="H1966" s="118"/>
    </row>
    <row r="1967" spans="1:8" x14ac:dyDescent="0.25">
      <c r="A1967" s="118"/>
      <c r="B1967" s="118"/>
      <c r="C1967" s="118"/>
      <c r="D1967" s="118"/>
      <c r="E1967" s="118"/>
      <c r="F1967" s="118"/>
      <c r="G1967" s="118"/>
      <c r="H1967" s="118"/>
    </row>
    <row r="1968" spans="1:8" x14ac:dyDescent="0.25">
      <c r="A1968" s="118" t="s">
        <v>170</v>
      </c>
      <c r="B1968" s="276" t="s">
        <v>171</v>
      </c>
      <c r="C1968" s="276"/>
      <c r="D1968" s="276"/>
      <c r="E1968" s="276"/>
      <c r="F1968" s="276"/>
      <c r="G1968" s="276"/>
      <c r="H1968" s="121"/>
    </row>
    <row r="1969" spans="1:8" x14ac:dyDescent="0.25">
      <c r="A1969" s="118"/>
      <c r="B1969" s="118"/>
      <c r="C1969" s="118"/>
      <c r="D1969" s="118"/>
      <c r="E1969" s="118"/>
      <c r="F1969" s="118"/>
      <c r="G1969" s="118"/>
      <c r="H1969" s="119" t="s">
        <v>172</v>
      </c>
    </row>
    <row r="1970" spans="1:8" x14ac:dyDescent="0.25">
      <c r="A1970" s="118"/>
      <c r="B1970" s="118"/>
      <c r="C1970" s="118"/>
      <c r="D1970" s="118"/>
      <c r="E1970" s="118"/>
      <c r="F1970" s="118"/>
      <c r="G1970" s="118"/>
      <c r="H1970" s="118"/>
    </row>
    <row r="1971" spans="1:8" x14ac:dyDescent="0.25">
      <c r="A1971" s="118" t="s">
        <v>173</v>
      </c>
      <c r="B1971" s="275" t="s">
        <v>174</v>
      </c>
      <c r="C1971" s="275"/>
      <c r="D1971" s="277"/>
      <c r="E1971" s="277"/>
      <c r="F1971" s="118"/>
      <c r="G1971" s="277"/>
      <c r="H1971" s="277"/>
    </row>
    <row r="1972" spans="1:8" x14ac:dyDescent="0.25">
      <c r="A1972" s="118"/>
      <c r="B1972" s="118"/>
      <c r="C1972" s="118"/>
      <c r="D1972" s="118"/>
      <c r="E1972" s="118"/>
      <c r="F1972" s="118"/>
      <c r="G1972" s="278" t="s">
        <v>175</v>
      </c>
      <c r="H1972" s="278"/>
    </row>
    <row r="1973" spans="1:8" x14ac:dyDescent="0.25">
      <c r="A1973" s="118"/>
      <c r="B1973" s="118"/>
      <c r="C1973" s="118"/>
      <c r="D1973" s="118"/>
      <c r="E1973" s="118"/>
      <c r="F1973" s="118"/>
      <c r="G1973" s="118"/>
      <c r="H1973" s="118"/>
    </row>
    <row r="1974" spans="1:8" x14ac:dyDescent="0.25">
      <c r="A1974" s="118"/>
      <c r="B1974" s="118" t="s">
        <v>176</v>
      </c>
      <c r="C1974" s="118" t="s">
        <v>177</v>
      </c>
      <c r="D1974" s="118"/>
      <c r="E1974" s="118"/>
      <c r="F1974" s="118"/>
      <c r="G1974" s="118"/>
      <c r="H1974" s="118"/>
    </row>
    <row r="1977" spans="1:8" x14ac:dyDescent="0.25">
      <c r="A1977" s="282" t="s">
        <v>178</v>
      </c>
      <c r="B1977" s="282"/>
      <c r="C1977" s="282"/>
      <c r="D1977" s="282"/>
      <c r="E1977" s="282"/>
      <c r="F1977" s="282"/>
      <c r="G1977" s="282"/>
      <c r="H1977" s="282"/>
    </row>
    <row r="1978" spans="1:8" x14ac:dyDescent="0.25">
      <c r="A1978" s="283" t="str">
        <f>Заявка!A2</f>
        <v>Всероссийские соревнования по всестилевому каратэ</v>
      </c>
      <c r="B1978" s="283"/>
      <c r="C1978" s="283"/>
      <c r="D1978" s="283"/>
      <c r="E1978" s="283"/>
      <c r="F1978" s="283"/>
      <c r="G1978" s="283"/>
      <c r="H1978" s="283"/>
    </row>
    <row r="1979" spans="1:8" x14ac:dyDescent="0.25">
      <c r="A1979" s="276"/>
      <c r="B1979" s="276"/>
      <c r="C1979" s="276"/>
      <c r="D1979" s="276"/>
      <c r="E1979" s="276"/>
      <c r="F1979" s="276"/>
      <c r="G1979" s="276"/>
      <c r="H1979" s="118"/>
    </row>
    <row r="1980" spans="1:8" x14ac:dyDescent="0.25">
      <c r="A1980" s="118" t="s">
        <v>157</v>
      </c>
      <c r="B1980" s="284">
        <f>Заявка!B89</f>
        <v>0</v>
      </c>
      <c r="C1980" s="284"/>
      <c r="D1980" s="279">
        <f>Заявка!F89</f>
        <v>0</v>
      </c>
      <c r="E1980" s="279"/>
      <c r="F1980" s="285">
        <f>Заявка!J89</f>
        <v>0</v>
      </c>
      <c r="G1980" s="285"/>
      <c r="H1980" s="285"/>
    </row>
    <row r="1981" spans="1:8" x14ac:dyDescent="0.25">
      <c r="A1981" s="118"/>
      <c r="B1981" s="278" t="s">
        <v>158</v>
      </c>
      <c r="C1981" s="278"/>
      <c r="D1981" s="278"/>
      <c r="E1981" s="278"/>
      <c r="F1981" s="278"/>
      <c r="G1981" s="278"/>
      <c r="H1981" s="278"/>
    </row>
    <row r="1982" spans="1:8" x14ac:dyDescent="0.25">
      <c r="A1982" s="118"/>
      <c r="B1982" s="118"/>
      <c r="C1982" s="118"/>
      <c r="D1982" s="118"/>
      <c r="E1982" s="118"/>
      <c r="F1982" s="118"/>
      <c r="G1982" s="118"/>
      <c r="H1982" s="118"/>
    </row>
    <row r="1983" spans="1:8" x14ac:dyDescent="0.25">
      <c r="A1983" s="118" t="s">
        <v>159</v>
      </c>
      <c r="B1983" s="279">
        <f>Заявка!R4</f>
        <v>0</v>
      </c>
      <c r="C1983" s="279"/>
      <c r="D1983" s="120" t="s">
        <v>160</v>
      </c>
      <c r="E1983" s="112">
        <f>Заявка!O89</f>
        <v>0</v>
      </c>
      <c r="F1983" s="115">
        <f>Заявка!P89</f>
        <v>0</v>
      </c>
      <c r="G1983" s="116">
        <f>Заявка!Q89</f>
        <v>0</v>
      </c>
      <c r="H1983" s="118"/>
    </row>
    <row r="1984" spans="1:8" x14ac:dyDescent="0.25">
      <c r="A1984" s="118"/>
      <c r="B1984" s="278" t="s">
        <v>161</v>
      </c>
      <c r="C1984" s="278"/>
      <c r="D1984" s="118"/>
      <c r="E1984" s="278" t="s">
        <v>162</v>
      </c>
      <c r="F1984" s="278"/>
      <c r="G1984" s="278"/>
      <c r="H1984" s="118"/>
    </row>
    <row r="1985" spans="1:8" x14ac:dyDescent="0.25">
      <c r="A1985" s="118"/>
      <c r="B1985" s="118"/>
      <c r="C1985" s="118"/>
      <c r="D1985" s="118"/>
      <c r="E1985" s="118"/>
      <c r="F1985" s="118"/>
      <c r="G1985" s="118"/>
      <c r="H1985" s="118"/>
    </row>
    <row r="1986" spans="1:8" x14ac:dyDescent="0.25">
      <c r="A1986" s="118" t="s">
        <v>163</v>
      </c>
      <c r="B1986" s="118" t="s">
        <v>138</v>
      </c>
      <c r="C1986" s="118"/>
      <c r="D1986" s="112"/>
      <c r="E1986" s="118"/>
      <c r="F1986" s="279"/>
      <c r="G1986" s="279"/>
      <c r="H1986" s="279"/>
    </row>
    <row r="1987" spans="1:8" x14ac:dyDescent="0.25">
      <c r="A1987" s="118"/>
      <c r="B1987" s="118"/>
      <c r="C1987" s="118"/>
      <c r="D1987" s="118"/>
      <c r="E1987" s="118"/>
      <c r="F1987" s="278" t="s">
        <v>164</v>
      </c>
      <c r="G1987" s="278"/>
      <c r="H1987" s="278"/>
    </row>
    <row r="1988" spans="1:8" x14ac:dyDescent="0.25">
      <c r="A1988" s="118"/>
      <c r="B1988" s="118"/>
      <c r="C1988" s="118"/>
      <c r="D1988" s="118"/>
      <c r="E1988" s="118"/>
      <c r="F1988" s="118"/>
      <c r="G1988" s="118"/>
      <c r="H1988" s="118"/>
    </row>
    <row r="1989" spans="1:8" x14ac:dyDescent="0.25">
      <c r="A1989" s="118" t="s">
        <v>165</v>
      </c>
      <c r="B1989" s="276" t="s">
        <v>166</v>
      </c>
      <c r="C1989" s="276"/>
      <c r="D1989" s="280" t="s">
        <v>180</v>
      </c>
      <c r="E1989" s="280"/>
      <c r="F1989" s="286">
        <f>Заявка!AK135</f>
        <v>0</v>
      </c>
      <c r="G1989" s="286"/>
      <c r="H1989" s="286"/>
    </row>
    <row r="1990" spans="1:8" x14ac:dyDescent="0.25">
      <c r="A1990" s="118"/>
      <c r="B1990" s="118"/>
      <c r="C1990" s="118"/>
      <c r="D1990" s="109"/>
      <c r="F1990" s="281" t="s">
        <v>179</v>
      </c>
      <c r="G1990" s="281"/>
      <c r="H1990" s="281"/>
    </row>
    <row r="1991" spans="1:8" x14ac:dyDescent="0.25">
      <c r="A1991" s="118"/>
      <c r="B1991" s="118"/>
      <c r="C1991" s="118"/>
      <c r="D1991" s="118"/>
      <c r="E1991" s="118"/>
      <c r="F1991" s="118"/>
      <c r="G1991" s="118"/>
      <c r="H1991" s="118"/>
    </row>
    <row r="1992" spans="1:8" x14ac:dyDescent="0.25">
      <c r="A1992" s="118" t="s">
        <v>167</v>
      </c>
      <c r="B1992" s="275" t="s">
        <v>168</v>
      </c>
      <c r="C1992" s="275"/>
      <c r="D1992" s="275"/>
      <c r="E1992" s="121"/>
      <c r="F1992" s="118" t="s">
        <v>169</v>
      </c>
      <c r="G1992" s="118"/>
      <c r="H1992" s="118"/>
    </row>
    <row r="1993" spans="1:8" x14ac:dyDescent="0.25">
      <c r="A1993" s="118"/>
      <c r="B1993" s="118"/>
      <c r="C1993" s="118"/>
      <c r="D1993" s="118"/>
      <c r="E1993" s="118"/>
      <c r="F1993" s="118"/>
      <c r="G1993" s="118"/>
      <c r="H1993" s="118"/>
    </row>
    <row r="1994" spans="1:8" x14ac:dyDescent="0.25">
      <c r="A1994" s="118" t="s">
        <v>170</v>
      </c>
      <c r="B1994" s="276" t="s">
        <v>171</v>
      </c>
      <c r="C1994" s="276"/>
      <c r="D1994" s="276"/>
      <c r="E1994" s="276"/>
      <c r="F1994" s="276"/>
      <c r="G1994" s="276"/>
      <c r="H1994" s="121"/>
    </row>
    <row r="1995" spans="1:8" x14ac:dyDescent="0.25">
      <c r="A1995" s="118"/>
      <c r="B1995" s="118"/>
      <c r="C1995" s="118"/>
      <c r="D1995" s="118"/>
      <c r="E1995" s="118"/>
      <c r="F1995" s="118"/>
      <c r="G1995" s="118"/>
      <c r="H1995" s="119" t="s">
        <v>172</v>
      </c>
    </row>
    <row r="1996" spans="1:8" x14ac:dyDescent="0.25">
      <c r="A1996" s="118"/>
      <c r="B1996" s="118"/>
      <c r="C1996" s="118"/>
      <c r="D1996" s="118"/>
      <c r="E1996" s="118"/>
      <c r="F1996" s="118"/>
      <c r="G1996" s="118"/>
      <c r="H1996" s="118"/>
    </row>
    <row r="1997" spans="1:8" x14ac:dyDescent="0.25">
      <c r="A1997" s="118" t="s">
        <v>173</v>
      </c>
      <c r="B1997" s="275" t="s">
        <v>174</v>
      </c>
      <c r="C1997" s="275"/>
      <c r="D1997" s="277"/>
      <c r="E1997" s="277"/>
      <c r="F1997" s="118"/>
      <c r="G1997" s="277"/>
      <c r="H1997" s="277"/>
    </row>
    <row r="1998" spans="1:8" x14ac:dyDescent="0.25">
      <c r="A1998" s="118"/>
      <c r="B1998" s="118"/>
      <c r="C1998" s="118"/>
      <c r="D1998" s="118"/>
      <c r="E1998" s="118"/>
      <c r="F1998" s="118"/>
      <c r="G1998" s="278" t="s">
        <v>175</v>
      </c>
      <c r="H1998" s="278"/>
    </row>
    <row r="1999" spans="1:8" x14ac:dyDescent="0.25">
      <c r="A1999" s="118"/>
      <c r="B1999" s="118"/>
      <c r="C1999" s="118"/>
      <c r="D1999" s="118"/>
      <c r="E1999" s="118"/>
      <c r="F1999" s="118"/>
      <c r="G1999" s="118"/>
      <c r="H1999" s="118"/>
    </row>
    <row r="2000" spans="1:8" x14ac:dyDescent="0.25">
      <c r="A2000" s="118"/>
      <c r="B2000" s="118" t="s">
        <v>176</v>
      </c>
      <c r="C2000" s="118" t="s">
        <v>177</v>
      </c>
      <c r="D2000" s="118"/>
      <c r="E2000" s="118"/>
      <c r="F2000" s="118"/>
      <c r="G2000" s="118"/>
      <c r="H2000" s="118"/>
    </row>
    <row r="2003" spans="1:8" x14ac:dyDescent="0.25">
      <c r="A2003" s="282" t="s">
        <v>178</v>
      </c>
      <c r="B2003" s="282"/>
      <c r="C2003" s="282"/>
      <c r="D2003" s="282"/>
      <c r="E2003" s="282"/>
      <c r="F2003" s="282"/>
      <c r="G2003" s="282"/>
      <c r="H2003" s="282"/>
    </row>
    <row r="2004" spans="1:8" x14ac:dyDescent="0.25">
      <c r="A2004" s="283" t="str">
        <f>Заявка!A2</f>
        <v>Всероссийские соревнования по всестилевому каратэ</v>
      </c>
      <c r="B2004" s="283"/>
      <c r="C2004" s="283"/>
      <c r="D2004" s="283"/>
      <c r="E2004" s="283"/>
      <c r="F2004" s="283"/>
      <c r="G2004" s="283"/>
      <c r="H2004" s="283"/>
    </row>
    <row r="2005" spans="1:8" x14ac:dyDescent="0.25">
      <c r="A2005" s="276"/>
      <c r="B2005" s="276"/>
      <c r="C2005" s="276"/>
      <c r="D2005" s="276"/>
      <c r="E2005" s="276"/>
      <c r="F2005" s="276"/>
      <c r="G2005" s="276"/>
      <c r="H2005" s="118"/>
    </row>
    <row r="2006" spans="1:8" x14ac:dyDescent="0.25">
      <c r="A2006" s="118" t="s">
        <v>157</v>
      </c>
      <c r="B2006" s="284">
        <f>Заявка!B90</f>
        <v>0</v>
      </c>
      <c r="C2006" s="284"/>
      <c r="D2006" s="279">
        <f>Заявка!F90</f>
        <v>0</v>
      </c>
      <c r="E2006" s="279"/>
      <c r="F2006" s="285">
        <f>Заявка!J90</f>
        <v>0</v>
      </c>
      <c r="G2006" s="285"/>
      <c r="H2006" s="285"/>
    </row>
    <row r="2007" spans="1:8" x14ac:dyDescent="0.25">
      <c r="A2007" s="118"/>
      <c r="B2007" s="278" t="s">
        <v>158</v>
      </c>
      <c r="C2007" s="278"/>
      <c r="D2007" s="278"/>
      <c r="E2007" s="278"/>
      <c r="F2007" s="278"/>
      <c r="G2007" s="278"/>
      <c r="H2007" s="278"/>
    </row>
    <row r="2008" spans="1:8" x14ac:dyDescent="0.25">
      <c r="A2008" s="118"/>
      <c r="B2008" s="118"/>
      <c r="C2008" s="118"/>
      <c r="D2008" s="118"/>
      <c r="E2008" s="118"/>
      <c r="F2008" s="118"/>
      <c r="G2008" s="118"/>
      <c r="H2008" s="118"/>
    </row>
    <row r="2009" spans="1:8" x14ac:dyDescent="0.25">
      <c r="A2009" s="118" t="s">
        <v>159</v>
      </c>
      <c r="B2009" s="279">
        <f>Заявка!R4</f>
        <v>0</v>
      </c>
      <c r="C2009" s="279"/>
      <c r="D2009" s="120" t="s">
        <v>160</v>
      </c>
      <c r="E2009" s="112">
        <f>Заявка!O90</f>
        <v>0</v>
      </c>
      <c r="F2009" s="115">
        <f>Заявка!P90</f>
        <v>0</v>
      </c>
      <c r="G2009" s="116">
        <f>Заявка!Q90</f>
        <v>0</v>
      </c>
      <c r="H2009" s="118"/>
    </row>
    <row r="2010" spans="1:8" x14ac:dyDescent="0.25">
      <c r="A2010" s="118"/>
      <c r="B2010" s="278" t="s">
        <v>161</v>
      </c>
      <c r="C2010" s="278"/>
      <c r="D2010" s="118"/>
      <c r="E2010" s="278" t="s">
        <v>162</v>
      </c>
      <c r="F2010" s="278"/>
      <c r="G2010" s="278"/>
      <c r="H2010" s="118"/>
    </row>
    <row r="2011" spans="1:8" x14ac:dyDescent="0.25">
      <c r="A2011" s="118"/>
      <c r="B2011" s="118"/>
      <c r="C2011" s="118"/>
      <c r="D2011" s="118"/>
      <c r="E2011" s="118"/>
      <c r="F2011" s="118"/>
      <c r="G2011" s="118"/>
      <c r="H2011" s="118"/>
    </row>
    <row r="2012" spans="1:8" x14ac:dyDescent="0.25">
      <c r="A2012" s="118" t="s">
        <v>163</v>
      </c>
      <c r="B2012" s="118" t="s">
        <v>138</v>
      </c>
      <c r="C2012" s="118"/>
      <c r="D2012" s="112"/>
      <c r="E2012" s="118"/>
      <c r="F2012" s="279"/>
      <c r="G2012" s="279"/>
      <c r="H2012" s="279"/>
    </row>
    <row r="2013" spans="1:8" x14ac:dyDescent="0.25">
      <c r="A2013" s="118"/>
      <c r="B2013" s="118"/>
      <c r="C2013" s="118"/>
      <c r="D2013" s="118"/>
      <c r="E2013" s="118"/>
      <c r="F2013" s="278" t="s">
        <v>164</v>
      </c>
      <c r="G2013" s="278"/>
      <c r="H2013" s="278"/>
    </row>
    <row r="2014" spans="1:8" x14ac:dyDescent="0.25">
      <c r="A2014" s="118"/>
      <c r="B2014" s="118"/>
      <c r="C2014" s="118"/>
      <c r="D2014" s="118"/>
      <c r="E2014" s="118"/>
      <c r="F2014" s="118"/>
      <c r="G2014" s="118"/>
      <c r="H2014" s="118"/>
    </row>
    <row r="2015" spans="1:8" x14ac:dyDescent="0.25">
      <c r="A2015" s="118" t="s">
        <v>165</v>
      </c>
      <c r="B2015" s="276" t="s">
        <v>166</v>
      </c>
      <c r="C2015" s="276"/>
      <c r="D2015" s="280" t="s">
        <v>180</v>
      </c>
      <c r="E2015" s="280"/>
      <c r="F2015" s="286">
        <f>Заявка!AK135</f>
        <v>0</v>
      </c>
      <c r="G2015" s="286"/>
      <c r="H2015" s="286"/>
    </row>
    <row r="2016" spans="1:8" x14ac:dyDescent="0.25">
      <c r="A2016" s="118"/>
      <c r="B2016" s="118"/>
      <c r="C2016" s="118"/>
      <c r="D2016" s="109"/>
      <c r="F2016" s="281" t="s">
        <v>179</v>
      </c>
      <c r="G2016" s="281"/>
      <c r="H2016" s="281"/>
    </row>
    <row r="2017" spans="1:8" x14ac:dyDescent="0.25">
      <c r="A2017" s="118"/>
      <c r="B2017" s="118"/>
      <c r="C2017" s="118"/>
      <c r="D2017" s="118"/>
      <c r="E2017" s="118"/>
      <c r="F2017" s="118"/>
      <c r="G2017" s="118"/>
      <c r="H2017" s="118"/>
    </row>
    <row r="2018" spans="1:8" x14ac:dyDescent="0.25">
      <c r="A2018" s="118" t="s">
        <v>167</v>
      </c>
      <c r="B2018" s="275" t="s">
        <v>168</v>
      </c>
      <c r="C2018" s="275"/>
      <c r="D2018" s="275"/>
      <c r="E2018" s="121"/>
      <c r="F2018" s="118" t="s">
        <v>169</v>
      </c>
      <c r="G2018" s="118"/>
      <c r="H2018" s="118"/>
    </row>
    <row r="2019" spans="1:8" x14ac:dyDescent="0.25">
      <c r="A2019" s="118"/>
      <c r="B2019" s="118"/>
      <c r="C2019" s="118"/>
      <c r="D2019" s="118"/>
      <c r="E2019" s="118"/>
      <c r="F2019" s="118"/>
      <c r="G2019" s="118"/>
      <c r="H2019" s="118"/>
    </row>
    <row r="2020" spans="1:8" x14ac:dyDescent="0.25">
      <c r="A2020" s="118" t="s">
        <v>170</v>
      </c>
      <c r="B2020" s="276" t="s">
        <v>171</v>
      </c>
      <c r="C2020" s="276"/>
      <c r="D2020" s="276"/>
      <c r="E2020" s="276"/>
      <c r="F2020" s="276"/>
      <c r="G2020" s="276"/>
      <c r="H2020" s="121"/>
    </row>
    <row r="2021" spans="1:8" x14ac:dyDescent="0.25">
      <c r="A2021" s="118"/>
      <c r="B2021" s="118"/>
      <c r="C2021" s="118"/>
      <c r="D2021" s="118"/>
      <c r="E2021" s="118"/>
      <c r="F2021" s="118"/>
      <c r="G2021" s="118"/>
      <c r="H2021" s="119" t="s">
        <v>172</v>
      </c>
    </row>
    <row r="2022" spans="1:8" x14ac:dyDescent="0.25">
      <c r="A2022" s="118"/>
      <c r="B2022" s="118"/>
      <c r="C2022" s="118"/>
      <c r="D2022" s="118"/>
      <c r="E2022" s="118"/>
      <c r="F2022" s="118"/>
      <c r="G2022" s="118"/>
      <c r="H2022" s="118"/>
    </row>
    <row r="2023" spans="1:8" x14ac:dyDescent="0.25">
      <c r="A2023" s="118" t="s">
        <v>173</v>
      </c>
      <c r="B2023" s="275" t="s">
        <v>174</v>
      </c>
      <c r="C2023" s="275"/>
      <c r="D2023" s="277"/>
      <c r="E2023" s="277"/>
      <c r="F2023" s="118"/>
      <c r="G2023" s="277"/>
      <c r="H2023" s="277"/>
    </row>
    <row r="2024" spans="1:8" x14ac:dyDescent="0.25">
      <c r="A2024" s="118"/>
      <c r="B2024" s="118"/>
      <c r="C2024" s="118"/>
      <c r="D2024" s="118"/>
      <c r="E2024" s="118"/>
      <c r="F2024" s="118"/>
      <c r="G2024" s="278" t="s">
        <v>175</v>
      </c>
      <c r="H2024" s="278"/>
    </row>
    <row r="2025" spans="1:8" x14ac:dyDescent="0.25">
      <c r="A2025" s="118"/>
      <c r="B2025" s="118"/>
      <c r="C2025" s="118"/>
      <c r="D2025" s="118"/>
      <c r="E2025" s="118"/>
      <c r="F2025" s="118"/>
      <c r="G2025" s="118"/>
      <c r="H2025" s="118"/>
    </row>
    <row r="2026" spans="1:8" x14ac:dyDescent="0.25">
      <c r="A2026" s="118"/>
      <c r="B2026" s="118" t="s">
        <v>176</v>
      </c>
      <c r="C2026" s="118" t="s">
        <v>177</v>
      </c>
      <c r="D2026" s="118"/>
      <c r="E2026" s="118"/>
      <c r="F2026" s="118"/>
      <c r="G2026" s="118"/>
      <c r="H2026" s="118"/>
    </row>
    <row r="2029" spans="1:8" x14ac:dyDescent="0.25">
      <c r="A2029" s="282" t="s">
        <v>178</v>
      </c>
      <c r="B2029" s="282"/>
      <c r="C2029" s="282"/>
      <c r="D2029" s="282"/>
      <c r="E2029" s="282"/>
      <c r="F2029" s="282"/>
      <c r="G2029" s="282"/>
      <c r="H2029" s="282"/>
    </row>
    <row r="2030" spans="1:8" x14ac:dyDescent="0.25">
      <c r="A2030" s="283" t="str">
        <f>Заявка!A2</f>
        <v>Всероссийские соревнования по всестилевому каратэ</v>
      </c>
      <c r="B2030" s="283"/>
      <c r="C2030" s="283"/>
      <c r="D2030" s="283"/>
      <c r="E2030" s="283"/>
      <c r="F2030" s="283"/>
      <c r="G2030" s="283"/>
      <c r="H2030" s="283"/>
    </row>
    <row r="2031" spans="1:8" x14ac:dyDescent="0.25">
      <c r="A2031" s="276"/>
      <c r="B2031" s="276"/>
      <c r="C2031" s="276"/>
      <c r="D2031" s="276"/>
      <c r="E2031" s="276"/>
      <c r="F2031" s="276"/>
      <c r="G2031" s="276"/>
      <c r="H2031" s="118"/>
    </row>
    <row r="2032" spans="1:8" x14ac:dyDescent="0.25">
      <c r="A2032" s="118" t="s">
        <v>157</v>
      </c>
      <c r="B2032" s="284">
        <f>Заявка!B91</f>
        <v>0</v>
      </c>
      <c r="C2032" s="284"/>
      <c r="D2032" s="279">
        <f>Заявка!F91</f>
        <v>0</v>
      </c>
      <c r="E2032" s="279"/>
      <c r="F2032" s="285">
        <f>Заявка!J91</f>
        <v>0</v>
      </c>
      <c r="G2032" s="285"/>
      <c r="H2032" s="285"/>
    </row>
    <row r="2033" spans="1:8" x14ac:dyDescent="0.25">
      <c r="A2033" s="118"/>
      <c r="B2033" s="278" t="s">
        <v>158</v>
      </c>
      <c r="C2033" s="278"/>
      <c r="D2033" s="278"/>
      <c r="E2033" s="278"/>
      <c r="F2033" s="278"/>
      <c r="G2033" s="278"/>
      <c r="H2033" s="278"/>
    </row>
    <row r="2034" spans="1:8" x14ac:dyDescent="0.25">
      <c r="A2034" s="118"/>
      <c r="B2034" s="118"/>
      <c r="C2034" s="118"/>
      <c r="D2034" s="118"/>
      <c r="E2034" s="118"/>
      <c r="F2034" s="118"/>
      <c r="G2034" s="118"/>
      <c r="H2034" s="118"/>
    </row>
    <row r="2035" spans="1:8" x14ac:dyDescent="0.25">
      <c r="A2035" s="118" t="s">
        <v>159</v>
      </c>
      <c r="B2035" s="279">
        <f>Заявка!R4</f>
        <v>0</v>
      </c>
      <c r="C2035" s="279"/>
      <c r="D2035" s="120" t="s">
        <v>160</v>
      </c>
      <c r="E2035" s="112">
        <f>Заявка!O91</f>
        <v>0</v>
      </c>
      <c r="F2035" s="115">
        <f>Заявка!P91</f>
        <v>0</v>
      </c>
      <c r="G2035" s="116">
        <f>Заявка!Q91</f>
        <v>0</v>
      </c>
      <c r="H2035" s="118"/>
    </row>
    <row r="2036" spans="1:8" x14ac:dyDescent="0.25">
      <c r="A2036" s="118"/>
      <c r="B2036" s="278" t="s">
        <v>161</v>
      </c>
      <c r="C2036" s="278"/>
      <c r="D2036" s="118"/>
      <c r="E2036" s="278" t="s">
        <v>162</v>
      </c>
      <c r="F2036" s="278"/>
      <c r="G2036" s="278"/>
      <c r="H2036" s="118"/>
    </row>
    <row r="2037" spans="1:8" x14ac:dyDescent="0.25">
      <c r="A2037" s="118"/>
      <c r="B2037" s="118"/>
      <c r="C2037" s="118"/>
      <c r="D2037" s="118"/>
      <c r="E2037" s="118"/>
      <c r="F2037" s="118"/>
      <c r="G2037" s="118"/>
      <c r="H2037" s="118"/>
    </row>
    <row r="2038" spans="1:8" x14ac:dyDescent="0.25">
      <c r="A2038" s="118" t="s">
        <v>163</v>
      </c>
      <c r="B2038" s="118" t="s">
        <v>138</v>
      </c>
      <c r="C2038" s="118"/>
      <c r="D2038" s="112"/>
      <c r="E2038" s="118"/>
      <c r="F2038" s="279"/>
      <c r="G2038" s="279"/>
      <c r="H2038" s="279"/>
    </row>
    <row r="2039" spans="1:8" x14ac:dyDescent="0.25">
      <c r="A2039" s="118"/>
      <c r="B2039" s="118"/>
      <c r="C2039" s="118"/>
      <c r="D2039" s="118"/>
      <c r="E2039" s="118"/>
      <c r="F2039" s="278" t="s">
        <v>164</v>
      </c>
      <c r="G2039" s="278"/>
      <c r="H2039" s="278"/>
    </row>
    <row r="2040" spans="1:8" x14ac:dyDescent="0.25">
      <c r="A2040" s="118"/>
      <c r="B2040" s="118"/>
      <c r="C2040" s="118"/>
      <c r="D2040" s="118"/>
      <c r="E2040" s="118"/>
      <c r="F2040" s="118"/>
      <c r="G2040" s="118"/>
      <c r="H2040" s="118"/>
    </row>
    <row r="2041" spans="1:8" x14ac:dyDescent="0.25">
      <c r="A2041" s="118" t="s">
        <v>165</v>
      </c>
      <c r="B2041" s="276" t="s">
        <v>166</v>
      </c>
      <c r="C2041" s="276"/>
      <c r="D2041" s="280" t="s">
        <v>180</v>
      </c>
      <c r="E2041" s="280"/>
      <c r="F2041" s="286">
        <f>Заявка!AK135</f>
        <v>0</v>
      </c>
      <c r="G2041" s="286"/>
      <c r="H2041" s="286"/>
    </row>
    <row r="2042" spans="1:8" x14ac:dyDescent="0.25">
      <c r="A2042" s="118"/>
      <c r="B2042" s="118"/>
      <c r="C2042" s="118"/>
      <c r="D2042" s="109"/>
      <c r="F2042" s="281" t="s">
        <v>179</v>
      </c>
      <c r="G2042" s="281"/>
      <c r="H2042" s="281"/>
    </row>
    <row r="2043" spans="1:8" x14ac:dyDescent="0.25">
      <c r="A2043" s="118"/>
      <c r="B2043" s="118"/>
      <c r="C2043" s="118"/>
      <c r="D2043" s="118"/>
      <c r="E2043" s="118"/>
      <c r="F2043" s="118"/>
      <c r="G2043" s="118"/>
      <c r="H2043" s="118"/>
    </row>
    <row r="2044" spans="1:8" x14ac:dyDescent="0.25">
      <c r="A2044" s="118" t="s">
        <v>167</v>
      </c>
      <c r="B2044" s="275" t="s">
        <v>168</v>
      </c>
      <c r="C2044" s="275"/>
      <c r="D2044" s="275"/>
      <c r="E2044" s="121"/>
      <c r="F2044" s="118" t="s">
        <v>169</v>
      </c>
      <c r="G2044" s="118"/>
      <c r="H2044" s="118"/>
    </row>
    <row r="2045" spans="1:8" x14ac:dyDescent="0.25">
      <c r="A2045" s="118"/>
      <c r="B2045" s="118"/>
      <c r="C2045" s="118"/>
      <c r="D2045" s="118"/>
      <c r="E2045" s="118"/>
      <c r="F2045" s="118"/>
      <c r="G2045" s="118"/>
      <c r="H2045" s="118"/>
    </row>
    <row r="2046" spans="1:8" x14ac:dyDescent="0.25">
      <c r="A2046" s="118" t="s">
        <v>170</v>
      </c>
      <c r="B2046" s="276" t="s">
        <v>171</v>
      </c>
      <c r="C2046" s="276"/>
      <c r="D2046" s="276"/>
      <c r="E2046" s="276"/>
      <c r="F2046" s="276"/>
      <c r="G2046" s="276"/>
      <c r="H2046" s="121"/>
    </row>
    <row r="2047" spans="1:8" x14ac:dyDescent="0.25">
      <c r="A2047" s="118"/>
      <c r="B2047" s="118"/>
      <c r="C2047" s="118"/>
      <c r="D2047" s="118"/>
      <c r="E2047" s="118"/>
      <c r="F2047" s="118"/>
      <c r="G2047" s="118"/>
      <c r="H2047" s="119" t="s">
        <v>172</v>
      </c>
    </row>
    <row r="2048" spans="1:8" x14ac:dyDescent="0.25">
      <c r="A2048" s="118"/>
      <c r="B2048" s="118"/>
      <c r="C2048" s="118"/>
      <c r="D2048" s="118"/>
      <c r="E2048" s="118"/>
      <c r="F2048" s="118"/>
      <c r="G2048" s="118"/>
      <c r="H2048" s="118"/>
    </row>
    <row r="2049" spans="1:8" x14ac:dyDescent="0.25">
      <c r="A2049" s="118" t="s">
        <v>173</v>
      </c>
      <c r="B2049" s="275" t="s">
        <v>174</v>
      </c>
      <c r="C2049" s="275"/>
      <c r="D2049" s="277"/>
      <c r="E2049" s="277"/>
      <c r="F2049" s="118"/>
      <c r="G2049" s="277"/>
      <c r="H2049" s="277"/>
    </row>
    <row r="2050" spans="1:8" x14ac:dyDescent="0.25">
      <c r="A2050" s="118"/>
      <c r="B2050" s="118"/>
      <c r="C2050" s="118"/>
      <c r="D2050" s="118"/>
      <c r="E2050" s="118"/>
      <c r="F2050" s="118"/>
      <c r="G2050" s="278" t="s">
        <v>175</v>
      </c>
      <c r="H2050" s="278"/>
    </row>
    <row r="2051" spans="1:8" x14ac:dyDescent="0.25">
      <c r="A2051" s="118"/>
      <c r="B2051" s="118"/>
      <c r="C2051" s="118"/>
      <c r="D2051" s="118"/>
      <c r="E2051" s="118"/>
      <c r="F2051" s="118"/>
      <c r="G2051" s="118"/>
      <c r="H2051" s="118"/>
    </row>
    <row r="2052" spans="1:8" x14ac:dyDescent="0.25">
      <c r="A2052" s="118"/>
      <c r="B2052" s="118" t="s">
        <v>176</v>
      </c>
      <c r="C2052" s="118" t="s">
        <v>177</v>
      </c>
      <c r="D2052" s="118"/>
      <c r="E2052" s="118"/>
      <c r="F2052" s="118"/>
      <c r="G2052" s="118"/>
      <c r="H2052" s="118"/>
    </row>
    <row r="2055" spans="1:8" x14ac:dyDescent="0.25">
      <c r="A2055" s="282" t="s">
        <v>178</v>
      </c>
      <c r="B2055" s="282"/>
      <c r="C2055" s="282"/>
      <c r="D2055" s="282"/>
      <c r="E2055" s="282"/>
      <c r="F2055" s="282"/>
      <c r="G2055" s="282"/>
      <c r="H2055" s="282"/>
    </row>
    <row r="2056" spans="1:8" x14ac:dyDescent="0.25">
      <c r="A2056" s="283" t="str">
        <f>Заявка!A2</f>
        <v>Всероссийские соревнования по всестилевому каратэ</v>
      </c>
      <c r="B2056" s="283"/>
      <c r="C2056" s="283"/>
      <c r="D2056" s="283"/>
      <c r="E2056" s="283"/>
      <c r="F2056" s="283"/>
      <c r="G2056" s="283"/>
      <c r="H2056" s="283"/>
    </row>
    <row r="2057" spans="1:8" x14ac:dyDescent="0.25">
      <c r="A2057" s="276"/>
      <c r="B2057" s="276"/>
      <c r="C2057" s="276"/>
      <c r="D2057" s="276"/>
      <c r="E2057" s="276"/>
      <c r="F2057" s="276"/>
      <c r="G2057" s="276"/>
      <c r="H2057" s="118"/>
    </row>
    <row r="2058" spans="1:8" x14ac:dyDescent="0.25">
      <c r="A2058" s="118" t="s">
        <v>157</v>
      </c>
      <c r="B2058" s="284">
        <f>Заявка!B92</f>
        <v>0</v>
      </c>
      <c r="C2058" s="284"/>
      <c r="D2058" s="279">
        <f>Заявка!F92</f>
        <v>0</v>
      </c>
      <c r="E2058" s="279"/>
      <c r="F2058" s="285">
        <f>Заявка!J92</f>
        <v>0</v>
      </c>
      <c r="G2058" s="285"/>
      <c r="H2058" s="285"/>
    </row>
    <row r="2059" spans="1:8" x14ac:dyDescent="0.25">
      <c r="A2059" s="118"/>
      <c r="B2059" s="278" t="s">
        <v>158</v>
      </c>
      <c r="C2059" s="278"/>
      <c r="D2059" s="278"/>
      <c r="E2059" s="278"/>
      <c r="F2059" s="278"/>
      <c r="G2059" s="278"/>
      <c r="H2059" s="278"/>
    </row>
    <row r="2060" spans="1:8" x14ac:dyDescent="0.25">
      <c r="A2060" s="118"/>
      <c r="B2060" s="118"/>
      <c r="C2060" s="118"/>
      <c r="D2060" s="118"/>
      <c r="E2060" s="118"/>
      <c r="F2060" s="118"/>
      <c r="G2060" s="118"/>
      <c r="H2060" s="118"/>
    </row>
    <row r="2061" spans="1:8" x14ac:dyDescent="0.25">
      <c r="A2061" s="118" t="s">
        <v>159</v>
      </c>
      <c r="B2061" s="279">
        <f>Заявка!R4</f>
        <v>0</v>
      </c>
      <c r="C2061" s="279"/>
      <c r="D2061" s="120" t="s">
        <v>160</v>
      </c>
      <c r="E2061" s="112">
        <f>Заявка!O92</f>
        <v>0</v>
      </c>
      <c r="F2061" s="115">
        <f>Заявка!P92</f>
        <v>0</v>
      </c>
      <c r="G2061" s="116">
        <f>Заявка!Q92</f>
        <v>0</v>
      </c>
      <c r="H2061" s="118"/>
    </row>
    <row r="2062" spans="1:8" x14ac:dyDescent="0.25">
      <c r="A2062" s="118"/>
      <c r="B2062" s="278" t="s">
        <v>161</v>
      </c>
      <c r="C2062" s="278"/>
      <c r="D2062" s="118"/>
      <c r="E2062" s="278" t="s">
        <v>162</v>
      </c>
      <c r="F2062" s="278"/>
      <c r="G2062" s="278"/>
      <c r="H2062" s="118"/>
    </row>
    <row r="2063" spans="1:8" x14ac:dyDescent="0.25">
      <c r="A2063" s="118"/>
      <c r="B2063" s="118"/>
      <c r="C2063" s="118"/>
      <c r="D2063" s="118"/>
      <c r="E2063" s="118"/>
      <c r="F2063" s="118"/>
      <c r="G2063" s="118"/>
      <c r="H2063" s="118"/>
    </row>
    <row r="2064" spans="1:8" x14ac:dyDescent="0.25">
      <c r="A2064" s="118" t="s">
        <v>163</v>
      </c>
      <c r="B2064" s="118" t="s">
        <v>138</v>
      </c>
      <c r="C2064" s="118"/>
      <c r="D2064" s="112"/>
      <c r="E2064" s="118"/>
      <c r="F2064" s="279"/>
      <c r="G2064" s="279"/>
      <c r="H2064" s="279"/>
    </row>
    <row r="2065" spans="1:8" x14ac:dyDescent="0.25">
      <c r="A2065" s="118"/>
      <c r="B2065" s="118"/>
      <c r="C2065" s="118"/>
      <c r="D2065" s="118"/>
      <c r="E2065" s="118"/>
      <c r="F2065" s="278" t="s">
        <v>164</v>
      </c>
      <c r="G2065" s="278"/>
      <c r="H2065" s="278"/>
    </row>
    <row r="2066" spans="1:8" x14ac:dyDescent="0.25">
      <c r="A2066" s="118"/>
      <c r="B2066" s="118"/>
      <c r="C2066" s="118"/>
      <c r="D2066" s="118"/>
      <c r="E2066" s="118"/>
      <c r="F2066" s="118"/>
      <c r="G2066" s="118"/>
      <c r="H2066" s="118"/>
    </row>
    <row r="2067" spans="1:8" x14ac:dyDescent="0.25">
      <c r="A2067" s="118" t="s">
        <v>165</v>
      </c>
      <c r="B2067" s="276" t="s">
        <v>166</v>
      </c>
      <c r="C2067" s="276"/>
      <c r="D2067" s="280" t="s">
        <v>180</v>
      </c>
      <c r="E2067" s="280"/>
      <c r="F2067" s="286">
        <f>Заявка!AK135</f>
        <v>0</v>
      </c>
      <c r="G2067" s="286"/>
      <c r="H2067" s="286"/>
    </row>
    <row r="2068" spans="1:8" x14ac:dyDescent="0.25">
      <c r="A2068" s="118"/>
      <c r="B2068" s="118"/>
      <c r="C2068" s="118"/>
      <c r="D2068" s="109"/>
      <c r="F2068" s="281" t="s">
        <v>179</v>
      </c>
      <c r="G2068" s="281"/>
      <c r="H2068" s="281"/>
    </row>
    <row r="2069" spans="1:8" x14ac:dyDescent="0.25">
      <c r="A2069" s="118"/>
      <c r="B2069" s="118"/>
      <c r="C2069" s="118"/>
      <c r="D2069" s="118"/>
      <c r="E2069" s="118"/>
      <c r="F2069" s="118"/>
      <c r="G2069" s="118"/>
      <c r="H2069" s="118"/>
    </row>
    <row r="2070" spans="1:8" x14ac:dyDescent="0.25">
      <c r="A2070" s="118" t="s">
        <v>167</v>
      </c>
      <c r="B2070" s="275" t="s">
        <v>168</v>
      </c>
      <c r="C2070" s="275"/>
      <c r="D2070" s="275"/>
      <c r="E2070" s="121"/>
      <c r="F2070" s="118" t="s">
        <v>169</v>
      </c>
      <c r="G2070" s="118"/>
      <c r="H2070" s="118"/>
    </row>
    <row r="2071" spans="1:8" x14ac:dyDescent="0.25">
      <c r="A2071" s="118"/>
      <c r="B2071" s="118"/>
      <c r="C2071" s="118"/>
      <c r="D2071" s="118"/>
      <c r="E2071" s="118"/>
      <c r="F2071" s="118"/>
      <c r="G2071" s="118"/>
      <c r="H2071" s="118"/>
    </row>
    <row r="2072" spans="1:8" x14ac:dyDescent="0.25">
      <c r="A2072" s="118" t="s">
        <v>170</v>
      </c>
      <c r="B2072" s="276" t="s">
        <v>171</v>
      </c>
      <c r="C2072" s="276"/>
      <c r="D2072" s="276"/>
      <c r="E2072" s="276"/>
      <c r="F2072" s="276"/>
      <c r="G2072" s="276"/>
      <c r="H2072" s="121"/>
    </row>
    <row r="2073" spans="1:8" x14ac:dyDescent="0.25">
      <c r="A2073" s="118"/>
      <c r="B2073" s="118"/>
      <c r="C2073" s="118"/>
      <c r="D2073" s="118"/>
      <c r="E2073" s="118"/>
      <c r="F2073" s="118"/>
      <c r="G2073" s="118"/>
      <c r="H2073" s="119" t="s">
        <v>172</v>
      </c>
    </row>
    <row r="2074" spans="1:8" x14ac:dyDescent="0.25">
      <c r="A2074" s="118"/>
      <c r="B2074" s="118"/>
      <c r="C2074" s="118"/>
      <c r="D2074" s="118"/>
      <c r="E2074" s="118"/>
      <c r="F2074" s="118"/>
      <c r="G2074" s="118"/>
      <c r="H2074" s="118"/>
    </row>
    <row r="2075" spans="1:8" x14ac:dyDescent="0.25">
      <c r="A2075" s="118" t="s">
        <v>173</v>
      </c>
      <c r="B2075" s="275" t="s">
        <v>174</v>
      </c>
      <c r="C2075" s="275"/>
      <c r="D2075" s="277"/>
      <c r="E2075" s="277"/>
      <c r="F2075" s="118"/>
      <c r="G2075" s="277"/>
      <c r="H2075" s="277"/>
    </row>
    <row r="2076" spans="1:8" x14ac:dyDescent="0.25">
      <c r="A2076" s="118"/>
      <c r="B2076" s="118"/>
      <c r="C2076" s="118"/>
      <c r="D2076" s="118"/>
      <c r="E2076" s="118"/>
      <c r="F2076" s="118"/>
      <c r="G2076" s="278" t="s">
        <v>175</v>
      </c>
      <c r="H2076" s="278"/>
    </row>
    <row r="2077" spans="1:8" x14ac:dyDescent="0.25">
      <c r="A2077" s="118"/>
      <c r="B2077" s="118"/>
      <c r="C2077" s="118"/>
      <c r="D2077" s="118"/>
      <c r="E2077" s="118"/>
      <c r="F2077" s="118"/>
      <c r="G2077" s="118"/>
      <c r="H2077" s="118"/>
    </row>
    <row r="2078" spans="1:8" x14ac:dyDescent="0.25">
      <c r="A2078" s="118"/>
      <c r="B2078" s="118" t="s">
        <v>176</v>
      </c>
      <c r="C2078" s="118" t="s">
        <v>177</v>
      </c>
      <c r="D2078" s="118"/>
      <c r="E2078" s="118"/>
      <c r="F2078" s="118"/>
      <c r="G2078" s="118"/>
      <c r="H2078" s="118"/>
    </row>
    <row r="2081" spans="1:8" x14ac:dyDescent="0.25">
      <c r="A2081" s="282" t="s">
        <v>178</v>
      </c>
      <c r="B2081" s="282"/>
      <c r="C2081" s="282"/>
      <c r="D2081" s="282"/>
      <c r="E2081" s="282"/>
      <c r="F2081" s="282"/>
      <c r="G2081" s="282"/>
      <c r="H2081" s="282"/>
    </row>
    <row r="2082" spans="1:8" x14ac:dyDescent="0.25">
      <c r="A2082" s="283" t="str">
        <f>Заявка!A2</f>
        <v>Всероссийские соревнования по всестилевому каратэ</v>
      </c>
      <c r="B2082" s="283"/>
      <c r="C2082" s="283"/>
      <c r="D2082" s="283"/>
      <c r="E2082" s="283"/>
      <c r="F2082" s="283"/>
      <c r="G2082" s="283"/>
      <c r="H2082" s="283"/>
    </row>
    <row r="2083" spans="1:8" x14ac:dyDescent="0.25">
      <c r="A2083" s="276"/>
      <c r="B2083" s="276"/>
      <c r="C2083" s="276"/>
      <c r="D2083" s="276"/>
      <c r="E2083" s="276"/>
      <c r="F2083" s="276"/>
      <c r="G2083" s="276"/>
      <c r="H2083" s="118"/>
    </row>
    <row r="2084" spans="1:8" x14ac:dyDescent="0.25">
      <c r="A2084" s="118" t="s">
        <v>157</v>
      </c>
      <c r="B2084" s="284">
        <f>Заявка!B93</f>
        <v>0</v>
      </c>
      <c r="C2084" s="284"/>
      <c r="D2084" s="279">
        <f>Заявка!F93</f>
        <v>0</v>
      </c>
      <c r="E2084" s="279"/>
      <c r="F2084" s="285">
        <f>Заявка!J93</f>
        <v>0</v>
      </c>
      <c r="G2084" s="285"/>
      <c r="H2084" s="285"/>
    </row>
    <row r="2085" spans="1:8" x14ac:dyDescent="0.25">
      <c r="A2085" s="118"/>
      <c r="B2085" s="278" t="s">
        <v>158</v>
      </c>
      <c r="C2085" s="278"/>
      <c r="D2085" s="278"/>
      <c r="E2085" s="278"/>
      <c r="F2085" s="278"/>
      <c r="G2085" s="278"/>
      <c r="H2085" s="278"/>
    </row>
    <row r="2086" spans="1:8" x14ac:dyDescent="0.25">
      <c r="A2086" s="118"/>
      <c r="B2086" s="118"/>
      <c r="C2086" s="118"/>
      <c r="D2086" s="118"/>
      <c r="E2086" s="118"/>
      <c r="F2086" s="118"/>
      <c r="G2086" s="118"/>
      <c r="H2086" s="118"/>
    </row>
    <row r="2087" spans="1:8" x14ac:dyDescent="0.25">
      <c r="A2087" s="118" t="s">
        <v>159</v>
      </c>
      <c r="B2087" s="279">
        <f>Заявка!R4</f>
        <v>0</v>
      </c>
      <c r="C2087" s="279"/>
      <c r="D2087" s="120" t="s">
        <v>160</v>
      </c>
      <c r="E2087" s="112">
        <f>Заявка!O268</f>
        <v>0</v>
      </c>
      <c r="F2087" s="115">
        <f>Заявка!P268</f>
        <v>0</v>
      </c>
      <c r="G2087" s="116">
        <f>Заявка!Q268</f>
        <v>0</v>
      </c>
      <c r="H2087" s="118"/>
    </row>
    <row r="2088" spans="1:8" x14ac:dyDescent="0.25">
      <c r="A2088" s="118"/>
      <c r="B2088" s="278" t="s">
        <v>161</v>
      </c>
      <c r="C2088" s="278"/>
      <c r="D2088" s="118"/>
      <c r="E2088" s="278" t="s">
        <v>162</v>
      </c>
      <c r="F2088" s="278"/>
      <c r="G2088" s="278"/>
      <c r="H2088" s="118"/>
    </row>
    <row r="2089" spans="1:8" x14ac:dyDescent="0.25">
      <c r="A2089" s="118"/>
      <c r="B2089" s="118"/>
      <c r="C2089" s="118"/>
      <c r="D2089" s="118"/>
      <c r="E2089" s="118"/>
      <c r="F2089" s="118"/>
      <c r="G2089" s="118"/>
      <c r="H2089" s="118"/>
    </row>
    <row r="2090" spans="1:8" x14ac:dyDescent="0.25">
      <c r="A2090" s="118" t="s">
        <v>163</v>
      </c>
      <c r="B2090" s="118" t="s">
        <v>138</v>
      </c>
      <c r="C2090" s="118"/>
      <c r="D2090" s="112"/>
      <c r="E2090" s="118"/>
      <c r="F2090" s="279"/>
      <c r="G2090" s="279"/>
      <c r="H2090" s="279"/>
    </row>
    <row r="2091" spans="1:8" x14ac:dyDescent="0.25">
      <c r="A2091" s="118"/>
      <c r="B2091" s="118"/>
      <c r="C2091" s="118"/>
      <c r="D2091" s="118"/>
      <c r="E2091" s="118"/>
      <c r="F2091" s="278" t="s">
        <v>164</v>
      </c>
      <c r="G2091" s="278"/>
      <c r="H2091" s="278"/>
    </row>
    <row r="2092" spans="1:8" x14ac:dyDescent="0.25">
      <c r="A2092" s="118"/>
      <c r="B2092" s="118"/>
      <c r="C2092" s="118"/>
      <c r="D2092" s="118"/>
      <c r="E2092" s="118"/>
      <c r="F2092" s="118"/>
      <c r="G2092" s="118"/>
      <c r="H2092" s="118"/>
    </row>
    <row r="2093" spans="1:8" x14ac:dyDescent="0.25">
      <c r="A2093" s="118" t="s">
        <v>165</v>
      </c>
      <c r="B2093" s="276" t="s">
        <v>166</v>
      </c>
      <c r="C2093" s="276"/>
      <c r="D2093" s="280" t="s">
        <v>180</v>
      </c>
      <c r="E2093" s="280"/>
      <c r="F2093" s="286">
        <f>Заявка!AK135</f>
        <v>0</v>
      </c>
      <c r="G2093" s="286"/>
      <c r="H2093" s="286"/>
    </row>
    <row r="2094" spans="1:8" x14ac:dyDescent="0.25">
      <c r="A2094" s="118"/>
      <c r="B2094" s="118"/>
      <c r="C2094" s="118"/>
      <c r="D2094" s="109"/>
      <c r="F2094" s="281" t="s">
        <v>179</v>
      </c>
      <c r="G2094" s="281"/>
      <c r="H2094" s="281"/>
    </row>
    <row r="2095" spans="1:8" x14ac:dyDescent="0.25">
      <c r="A2095" s="118"/>
      <c r="B2095" s="118"/>
      <c r="C2095" s="118"/>
      <c r="D2095" s="118"/>
      <c r="E2095" s="118"/>
      <c r="F2095" s="118"/>
      <c r="G2095" s="118"/>
      <c r="H2095" s="118"/>
    </row>
    <row r="2096" spans="1:8" x14ac:dyDescent="0.25">
      <c r="A2096" s="118" t="s">
        <v>167</v>
      </c>
      <c r="B2096" s="275" t="s">
        <v>168</v>
      </c>
      <c r="C2096" s="275"/>
      <c r="D2096" s="275"/>
      <c r="E2096" s="121"/>
      <c r="F2096" s="118" t="s">
        <v>169</v>
      </c>
      <c r="G2096" s="118"/>
      <c r="H2096" s="118"/>
    </row>
    <row r="2097" spans="1:8" x14ac:dyDescent="0.25">
      <c r="A2097" s="118"/>
      <c r="B2097" s="118"/>
      <c r="C2097" s="118"/>
      <c r="D2097" s="118"/>
      <c r="E2097" s="118"/>
      <c r="F2097" s="118"/>
      <c r="G2097" s="118"/>
      <c r="H2097" s="118"/>
    </row>
    <row r="2098" spans="1:8" x14ac:dyDescent="0.25">
      <c r="A2098" s="118" t="s">
        <v>170</v>
      </c>
      <c r="B2098" s="276" t="s">
        <v>171</v>
      </c>
      <c r="C2098" s="276"/>
      <c r="D2098" s="276"/>
      <c r="E2098" s="276"/>
      <c r="F2098" s="276"/>
      <c r="G2098" s="276"/>
      <c r="H2098" s="121"/>
    </row>
    <row r="2099" spans="1:8" x14ac:dyDescent="0.25">
      <c r="A2099" s="118"/>
      <c r="B2099" s="118"/>
      <c r="C2099" s="118"/>
      <c r="D2099" s="118"/>
      <c r="E2099" s="118"/>
      <c r="F2099" s="118"/>
      <c r="G2099" s="118"/>
      <c r="H2099" s="119" t="s">
        <v>172</v>
      </c>
    </row>
    <row r="2100" spans="1:8" x14ac:dyDescent="0.25">
      <c r="A2100" s="118"/>
      <c r="B2100" s="118"/>
      <c r="C2100" s="118"/>
      <c r="D2100" s="118"/>
      <c r="E2100" s="118"/>
      <c r="F2100" s="118"/>
      <c r="G2100" s="118"/>
      <c r="H2100" s="118"/>
    </row>
    <row r="2101" spans="1:8" x14ac:dyDescent="0.25">
      <c r="A2101" s="118" t="s">
        <v>173</v>
      </c>
      <c r="B2101" s="275" t="s">
        <v>174</v>
      </c>
      <c r="C2101" s="275"/>
      <c r="D2101" s="277"/>
      <c r="E2101" s="277"/>
      <c r="F2101" s="118"/>
      <c r="G2101" s="277"/>
      <c r="H2101" s="277"/>
    </row>
    <row r="2102" spans="1:8" x14ac:dyDescent="0.25">
      <c r="A2102" s="118"/>
      <c r="B2102" s="118"/>
      <c r="C2102" s="118"/>
      <c r="D2102" s="118"/>
      <c r="E2102" s="118"/>
      <c r="F2102" s="118"/>
      <c r="G2102" s="278" t="s">
        <v>175</v>
      </c>
      <c r="H2102" s="278"/>
    </row>
    <row r="2103" spans="1:8" x14ac:dyDescent="0.25">
      <c r="A2103" s="118"/>
      <c r="B2103" s="118"/>
      <c r="C2103" s="118"/>
      <c r="D2103" s="118"/>
      <c r="E2103" s="118"/>
      <c r="F2103" s="118"/>
      <c r="G2103" s="118"/>
      <c r="H2103" s="118"/>
    </row>
    <row r="2104" spans="1:8" x14ac:dyDescent="0.25">
      <c r="A2104" s="118"/>
      <c r="B2104" s="118" t="s">
        <v>176</v>
      </c>
      <c r="C2104" s="118" t="s">
        <v>177</v>
      </c>
      <c r="D2104" s="118"/>
      <c r="E2104" s="118"/>
      <c r="F2104" s="118"/>
      <c r="G2104" s="118"/>
      <c r="H2104" s="118"/>
    </row>
    <row r="2107" spans="1:8" x14ac:dyDescent="0.25">
      <c r="A2107" s="282" t="s">
        <v>178</v>
      </c>
      <c r="B2107" s="282"/>
      <c r="C2107" s="282"/>
      <c r="D2107" s="282"/>
      <c r="E2107" s="282"/>
      <c r="F2107" s="282"/>
      <c r="G2107" s="282"/>
      <c r="H2107" s="282"/>
    </row>
    <row r="2108" spans="1:8" x14ac:dyDescent="0.25">
      <c r="A2108" s="283" t="str">
        <f>Заявка!A2</f>
        <v>Всероссийские соревнования по всестилевому каратэ</v>
      </c>
      <c r="B2108" s="283"/>
      <c r="C2108" s="283"/>
      <c r="D2108" s="283"/>
      <c r="E2108" s="283"/>
      <c r="F2108" s="283"/>
      <c r="G2108" s="283"/>
      <c r="H2108" s="283"/>
    </row>
    <row r="2109" spans="1:8" x14ac:dyDescent="0.25">
      <c r="A2109" s="276"/>
      <c r="B2109" s="276"/>
      <c r="C2109" s="276"/>
      <c r="D2109" s="276"/>
      <c r="E2109" s="276"/>
      <c r="F2109" s="276"/>
      <c r="G2109" s="276"/>
      <c r="H2109" s="118"/>
    </row>
    <row r="2110" spans="1:8" x14ac:dyDescent="0.25">
      <c r="A2110" s="118" t="s">
        <v>157</v>
      </c>
      <c r="B2110" s="284">
        <f>Заявка!B94</f>
        <v>0</v>
      </c>
      <c r="C2110" s="284"/>
      <c r="D2110" s="279">
        <f>Заявка!F94</f>
        <v>0</v>
      </c>
      <c r="E2110" s="279"/>
      <c r="F2110" s="285">
        <f>Заявка!J94</f>
        <v>0</v>
      </c>
      <c r="G2110" s="285"/>
      <c r="H2110" s="285"/>
    </row>
    <row r="2111" spans="1:8" x14ac:dyDescent="0.25">
      <c r="A2111" s="118"/>
      <c r="B2111" s="278" t="s">
        <v>158</v>
      </c>
      <c r="C2111" s="278"/>
      <c r="D2111" s="278"/>
      <c r="E2111" s="278"/>
      <c r="F2111" s="278"/>
      <c r="G2111" s="278"/>
      <c r="H2111" s="278"/>
    </row>
    <row r="2112" spans="1:8" x14ac:dyDescent="0.25">
      <c r="A2112" s="118"/>
      <c r="B2112" s="118"/>
      <c r="C2112" s="118"/>
      <c r="D2112" s="118"/>
      <c r="E2112" s="118"/>
      <c r="F2112" s="118"/>
      <c r="G2112" s="118"/>
      <c r="H2112" s="118"/>
    </row>
    <row r="2113" spans="1:8" x14ac:dyDescent="0.25">
      <c r="A2113" s="118" t="s">
        <v>159</v>
      </c>
      <c r="B2113" s="279">
        <f>Заявка!R4</f>
        <v>0</v>
      </c>
      <c r="C2113" s="279"/>
      <c r="D2113" s="120" t="s">
        <v>160</v>
      </c>
      <c r="E2113" s="112">
        <f>Заявка!O94</f>
        <v>0</v>
      </c>
      <c r="F2113" s="115">
        <f>Заявка!P94</f>
        <v>0</v>
      </c>
      <c r="G2113" s="116">
        <f>Заявка!Q94</f>
        <v>0</v>
      </c>
      <c r="H2113" s="118"/>
    </row>
    <row r="2114" spans="1:8" x14ac:dyDescent="0.25">
      <c r="A2114" s="118"/>
      <c r="B2114" s="278" t="s">
        <v>161</v>
      </c>
      <c r="C2114" s="278"/>
      <c r="D2114" s="118"/>
      <c r="E2114" s="278" t="s">
        <v>162</v>
      </c>
      <c r="F2114" s="278"/>
      <c r="G2114" s="278"/>
      <c r="H2114" s="118"/>
    </row>
    <row r="2115" spans="1:8" x14ac:dyDescent="0.25">
      <c r="A2115" s="118"/>
      <c r="B2115" s="118"/>
      <c r="C2115" s="118"/>
      <c r="D2115" s="118"/>
      <c r="E2115" s="118"/>
      <c r="F2115" s="118"/>
      <c r="G2115" s="118"/>
      <c r="H2115" s="118"/>
    </row>
    <row r="2116" spans="1:8" x14ac:dyDescent="0.25">
      <c r="A2116" s="118" t="s">
        <v>163</v>
      </c>
      <c r="B2116" s="118" t="s">
        <v>138</v>
      </c>
      <c r="C2116" s="118"/>
      <c r="D2116" s="112"/>
      <c r="E2116" s="118"/>
      <c r="F2116" s="279"/>
      <c r="G2116" s="279"/>
      <c r="H2116" s="279"/>
    </row>
    <row r="2117" spans="1:8" x14ac:dyDescent="0.25">
      <c r="A2117" s="118"/>
      <c r="B2117" s="118"/>
      <c r="C2117" s="118"/>
      <c r="D2117" s="118"/>
      <c r="E2117" s="118"/>
      <c r="F2117" s="278" t="s">
        <v>164</v>
      </c>
      <c r="G2117" s="278"/>
      <c r="H2117" s="278"/>
    </row>
    <row r="2118" spans="1:8" x14ac:dyDescent="0.25">
      <c r="A2118" s="118"/>
      <c r="B2118" s="118"/>
      <c r="C2118" s="118"/>
      <c r="D2118" s="118"/>
      <c r="E2118" s="118"/>
      <c r="F2118" s="118"/>
      <c r="G2118" s="118"/>
      <c r="H2118" s="118"/>
    </row>
    <row r="2119" spans="1:8" x14ac:dyDescent="0.25">
      <c r="A2119" s="118" t="s">
        <v>165</v>
      </c>
      <c r="B2119" s="276" t="s">
        <v>166</v>
      </c>
      <c r="C2119" s="276"/>
      <c r="D2119" s="280" t="s">
        <v>180</v>
      </c>
      <c r="E2119" s="280"/>
      <c r="F2119" s="286">
        <f>Заявка!AK135</f>
        <v>0</v>
      </c>
      <c r="G2119" s="286"/>
      <c r="H2119" s="286"/>
    </row>
    <row r="2120" spans="1:8" x14ac:dyDescent="0.25">
      <c r="A2120" s="118"/>
      <c r="B2120" s="118"/>
      <c r="C2120" s="118"/>
      <c r="D2120" s="109"/>
      <c r="F2120" s="281" t="s">
        <v>179</v>
      </c>
      <c r="G2120" s="281"/>
      <c r="H2120" s="281"/>
    </row>
    <row r="2121" spans="1:8" x14ac:dyDescent="0.25">
      <c r="A2121" s="118"/>
      <c r="B2121" s="118"/>
      <c r="C2121" s="118"/>
      <c r="D2121" s="118"/>
      <c r="E2121" s="118"/>
      <c r="F2121" s="118"/>
      <c r="G2121" s="118"/>
      <c r="H2121" s="118"/>
    </row>
    <row r="2122" spans="1:8" x14ac:dyDescent="0.25">
      <c r="A2122" s="118" t="s">
        <v>167</v>
      </c>
      <c r="B2122" s="275" t="s">
        <v>168</v>
      </c>
      <c r="C2122" s="275"/>
      <c r="D2122" s="275"/>
      <c r="E2122" s="121"/>
      <c r="F2122" s="118" t="s">
        <v>169</v>
      </c>
      <c r="G2122" s="118"/>
      <c r="H2122" s="118"/>
    </row>
    <row r="2123" spans="1:8" x14ac:dyDescent="0.25">
      <c r="A2123" s="118"/>
      <c r="B2123" s="118"/>
      <c r="C2123" s="118"/>
      <c r="D2123" s="118"/>
      <c r="E2123" s="118"/>
      <c r="F2123" s="118"/>
      <c r="G2123" s="118"/>
      <c r="H2123" s="118"/>
    </row>
    <row r="2124" spans="1:8" x14ac:dyDescent="0.25">
      <c r="A2124" s="118" t="s">
        <v>170</v>
      </c>
      <c r="B2124" s="276" t="s">
        <v>171</v>
      </c>
      <c r="C2124" s="276"/>
      <c r="D2124" s="276"/>
      <c r="E2124" s="276"/>
      <c r="F2124" s="276"/>
      <c r="G2124" s="276"/>
      <c r="H2124" s="121"/>
    </row>
    <row r="2125" spans="1:8" x14ac:dyDescent="0.25">
      <c r="A2125" s="118"/>
      <c r="B2125" s="118"/>
      <c r="C2125" s="118"/>
      <c r="D2125" s="118"/>
      <c r="E2125" s="118"/>
      <c r="F2125" s="118"/>
      <c r="G2125" s="118"/>
      <c r="H2125" s="119" t="s">
        <v>172</v>
      </c>
    </row>
    <row r="2126" spans="1:8" x14ac:dyDescent="0.25">
      <c r="A2126" s="118"/>
      <c r="B2126" s="118"/>
      <c r="C2126" s="118"/>
      <c r="D2126" s="118"/>
      <c r="E2126" s="118"/>
      <c r="F2126" s="118"/>
      <c r="G2126" s="118"/>
      <c r="H2126" s="118"/>
    </row>
    <row r="2127" spans="1:8" x14ac:dyDescent="0.25">
      <c r="A2127" s="118" t="s">
        <v>173</v>
      </c>
      <c r="B2127" s="275" t="s">
        <v>174</v>
      </c>
      <c r="C2127" s="275"/>
      <c r="D2127" s="277"/>
      <c r="E2127" s="277"/>
      <c r="F2127" s="118"/>
      <c r="G2127" s="277"/>
      <c r="H2127" s="277"/>
    </row>
    <row r="2128" spans="1:8" x14ac:dyDescent="0.25">
      <c r="A2128" s="118"/>
      <c r="B2128" s="118"/>
      <c r="C2128" s="118"/>
      <c r="D2128" s="118"/>
      <c r="E2128" s="118"/>
      <c r="F2128" s="118"/>
      <c r="G2128" s="278" t="s">
        <v>175</v>
      </c>
      <c r="H2128" s="278"/>
    </row>
    <row r="2129" spans="1:8" x14ac:dyDescent="0.25">
      <c r="A2129" s="118"/>
      <c r="B2129" s="118"/>
      <c r="C2129" s="118"/>
      <c r="D2129" s="118"/>
      <c r="E2129" s="118"/>
      <c r="F2129" s="118"/>
      <c r="G2129" s="118"/>
      <c r="H2129" s="118"/>
    </row>
    <row r="2130" spans="1:8" x14ac:dyDescent="0.25">
      <c r="A2130" s="118"/>
      <c r="B2130" s="118" t="s">
        <v>176</v>
      </c>
      <c r="C2130" s="118" t="s">
        <v>177</v>
      </c>
      <c r="D2130" s="118"/>
      <c r="E2130" s="118"/>
      <c r="F2130" s="118"/>
      <c r="G2130" s="118"/>
      <c r="H2130" s="118"/>
    </row>
    <row r="2133" spans="1:8" x14ac:dyDescent="0.25">
      <c r="A2133" s="282" t="s">
        <v>178</v>
      </c>
      <c r="B2133" s="282"/>
      <c r="C2133" s="282"/>
      <c r="D2133" s="282"/>
      <c r="E2133" s="282"/>
      <c r="F2133" s="282"/>
      <c r="G2133" s="282"/>
      <c r="H2133" s="282"/>
    </row>
    <row r="2134" spans="1:8" x14ac:dyDescent="0.25">
      <c r="A2134" s="283" t="str">
        <f>Заявка!A2</f>
        <v>Всероссийские соревнования по всестилевому каратэ</v>
      </c>
      <c r="B2134" s="283"/>
      <c r="C2134" s="283"/>
      <c r="D2134" s="283"/>
      <c r="E2134" s="283"/>
      <c r="F2134" s="283"/>
      <c r="G2134" s="283"/>
      <c r="H2134" s="283"/>
    </row>
    <row r="2135" spans="1:8" x14ac:dyDescent="0.25">
      <c r="A2135" s="276"/>
      <c r="B2135" s="276"/>
      <c r="C2135" s="276"/>
      <c r="D2135" s="276"/>
      <c r="E2135" s="276"/>
      <c r="F2135" s="276"/>
      <c r="G2135" s="276"/>
      <c r="H2135" s="118"/>
    </row>
    <row r="2136" spans="1:8" x14ac:dyDescent="0.25">
      <c r="A2136" s="118" t="s">
        <v>157</v>
      </c>
      <c r="B2136" s="284">
        <f>Заявка!B95</f>
        <v>0</v>
      </c>
      <c r="C2136" s="284"/>
      <c r="D2136" s="279">
        <f>Заявка!F95</f>
        <v>0</v>
      </c>
      <c r="E2136" s="279"/>
      <c r="F2136" s="285">
        <f>Заявка!J95</f>
        <v>0</v>
      </c>
      <c r="G2136" s="285"/>
      <c r="H2136" s="285"/>
    </row>
    <row r="2137" spans="1:8" x14ac:dyDescent="0.25">
      <c r="A2137" s="118"/>
      <c r="B2137" s="278" t="s">
        <v>158</v>
      </c>
      <c r="C2137" s="278"/>
      <c r="D2137" s="278"/>
      <c r="E2137" s="278"/>
      <c r="F2137" s="278"/>
      <c r="G2137" s="278"/>
      <c r="H2137" s="278"/>
    </row>
    <row r="2138" spans="1:8" x14ac:dyDescent="0.25">
      <c r="A2138" s="118"/>
      <c r="B2138" s="118"/>
      <c r="C2138" s="118"/>
      <c r="D2138" s="118"/>
      <c r="E2138" s="118"/>
      <c r="F2138" s="118"/>
      <c r="G2138" s="118"/>
      <c r="H2138" s="118"/>
    </row>
    <row r="2139" spans="1:8" x14ac:dyDescent="0.25">
      <c r="A2139" s="118" t="s">
        <v>159</v>
      </c>
      <c r="B2139" s="279">
        <f>Заявка!R4</f>
        <v>0</v>
      </c>
      <c r="C2139" s="279"/>
      <c r="D2139" s="120" t="s">
        <v>160</v>
      </c>
      <c r="E2139" s="112">
        <f>Заявка!O95</f>
        <v>0</v>
      </c>
      <c r="F2139" s="115">
        <f>Заявка!P95</f>
        <v>0</v>
      </c>
      <c r="G2139" s="116">
        <f>Заявка!Q95</f>
        <v>0</v>
      </c>
      <c r="H2139" s="118"/>
    </row>
    <row r="2140" spans="1:8" x14ac:dyDescent="0.25">
      <c r="A2140" s="118"/>
      <c r="B2140" s="278" t="s">
        <v>161</v>
      </c>
      <c r="C2140" s="278"/>
      <c r="D2140" s="118"/>
      <c r="E2140" s="278" t="s">
        <v>162</v>
      </c>
      <c r="F2140" s="278"/>
      <c r="G2140" s="278"/>
      <c r="H2140" s="118"/>
    </row>
    <row r="2141" spans="1:8" x14ac:dyDescent="0.25">
      <c r="A2141" s="118"/>
      <c r="B2141" s="118"/>
      <c r="C2141" s="118"/>
      <c r="D2141" s="118"/>
      <c r="E2141" s="118"/>
      <c r="F2141" s="118"/>
      <c r="G2141" s="118"/>
      <c r="H2141" s="118"/>
    </row>
    <row r="2142" spans="1:8" x14ac:dyDescent="0.25">
      <c r="A2142" s="118" t="s">
        <v>163</v>
      </c>
      <c r="B2142" s="118" t="s">
        <v>138</v>
      </c>
      <c r="C2142" s="118"/>
      <c r="D2142" s="112"/>
      <c r="E2142" s="118"/>
      <c r="F2142" s="279"/>
      <c r="G2142" s="279"/>
      <c r="H2142" s="279"/>
    </row>
    <row r="2143" spans="1:8" x14ac:dyDescent="0.25">
      <c r="A2143" s="118"/>
      <c r="B2143" s="118"/>
      <c r="C2143" s="118"/>
      <c r="D2143" s="118"/>
      <c r="E2143" s="118"/>
      <c r="F2143" s="278" t="s">
        <v>164</v>
      </c>
      <c r="G2143" s="278"/>
      <c r="H2143" s="278"/>
    </row>
    <row r="2144" spans="1:8" x14ac:dyDescent="0.25">
      <c r="A2144" s="118"/>
      <c r="B2144" s="118"/>
      <c r="C2144" s="118"/>
      <c r="D2144" s="118"/>
      <c r="E2144" s="118"/>
      <c r="F2144" s="118"/>
      <c r="G2144" s="118"/>
      <c r="H2144" s="118"/>
    </row>
    <row r="2145" spans="1:8" x14ac:dyDescent="0.25">
      <c r="A2145" s="118" t="s">
        <v>165</v>
      </c>
      <c r="B2145" s="276" t="s">
        <v>166</v>
      </c>
      <c r="C2145" s="276"/>
      <c r="D2145" s="280" t="s">
        <v>180</v>
      </c>
      <c r="E2145" s="280"/>
      <c r="F2145" s="286">
        <f>Заявка!AK135</f>
        <v>0</v>
      </c>
      <c r="G2145" s="286"/>
      <c r="H2145" s="286"/>
    </row>
    <row r="2146" spans="1:8" x14ac:dyDescent="0.25">
      <c r="A2146" s="118"/>
      <c r="B2146" s="118"/>
      <c r="C2146" s="118"/>
      <c r="D2146" s="109"/>
      <c r="F2146" s="281" t="s">
        <v>179</v>
      </c>
      <c r="G2146" s="281"/>
      <c r="H2146" s="281"/>
    </row>
    <row r="2147" spans="1:8" x14ac:dyDescent="0.25">
      <c r="A2147" s="118"/>
      <c r="B2147" s="118"/>
      <c r="C2147" s="118"/>
      <c r="D2147" s="118"/>
      <c r="E2147" s="118"/>
      <c r="F2147" s="118"/>
      <c r="G2147" s="118"/>
      <c r="H2147" s="118"/>
    </row>
    <row r="2148" spans="1:8" x14ac:dyDescent="0.25">
      <c r="A2148" s="118" t="s">
        <v>167</v>
      </c>
      <c r="B2148" s="275" t="s">
        <v>168</v>
      </c>
      <c r="C2148" s="275"/>
      <c r="D2148" s="275"/>
      <c r="E2148" s="121"/>
      <c r="F2148" s="118" t="s">
        <v>169</v>
      </c>
      <c r="G2148" s="118"/>
      <c r="H2148" s="118"/>
    </row>
    <row r="2149" spans="1:8" x14ac:dyDescent="0.25">
      <c r="A2149" s="118"/>
      <c r="B2149" s="118"/>
      <c r="C2149" s="118"/>
      <c r="D2149" s="118"/>
      <c r="E2149" s="118"/>
      <c r="F2149" s="118"/>
      <c r="G2149" s="118"/>
      <c r="H2149" s="118"/>
    </row>
    <row r="2150" spans="1:8" x14ac:dyDescent="0.25">
      <c r="A2150" s="118" t="s">
        <v>170</v>
      </c>
      <c r="B2150" s="276" t="s">
        <v>171</v>
      </c>
      <c r="C2150" s="276"/>
      <c r="D2150" s="276"/>
      <c r="E2150" s="276"/>
      <c r="F2150" s="276"/>
      <c r="G2150" s="276"/>
      <c r="H2150" s="121"/>
    </row>
    <row r="2151" spans="1:8" x14ac:dyDescent="0.25">
      <c r="A2151" s="118"/>
      <c r="B2151" s="118"/>
      <c r="C2151" s="118"/>
      <c r="D2151" s="118"/>
      <c r="E2151" s="118"/>
      <c r="F2151" s="118"/>
      <c r="G2151" s="118"/>
      <c r="H2151" s="119" t="s">
        <v>172</v>
      </c>
    </row>
    <row r="2152" spans="1:8" x14ac:dyDescent="0.25">
      <c r="A2152" s="118"/>
      <c r="B2152" s="118"/>
      <c r="C2152" s="118"/>
      <c r="D2152" s="118"/>
      <c r="E2152" s="118"/>
      <c r="F2152" s="118"/>
      <c r="G2152" s="118"/>
      <c r="H2152" s="118"/>
    </row>
    <row r="2153" spans="1:8" x14ac:dyDescent="0.25">
      <c r="A2153" s="118" t="s">
        <v>173</v>
      </c>
      <c r="B2153" s="275" t="s">
        <v>174</v>
      </c>
      <c r="C2153" s="275"/>
      <c r="D2153" s="277"/>
      <c r="E2153" s="277"/>
      <c r="F2153" s="118"/>
      <c r="G2153" s="277"/>
      <c r="H2153" s="277"/>
    </row>
    <row r="2154" spans="1:8" x14ac:dyDescent="0.25">
      <c r="A2154" s="118"/>
      <c r="B2154" s="118"/>
      <c r="C2154" s="118"/>
      <c r="D2154" s="118"/>
      <c r="E2154" s="118"/>
      <c r="F2154" s="118"/>
      <c r="G2154" s="278" t="s">
        <v>175</v>
      </c>
      <c r="H2154" s="278"/>
    </row>
    <row r="2155" spans="1:8" x14ac:dyDescent="0.25">
      <c r="A2155" s="118"/>
      <c r="B2155" s="118"/>
      <c r="C2155" s="118"/>
      <c r="D2155" s="118"/>
      <c r="E2155" s="118"/>
      <c r="F2155" s="118"/>
      <c r="G2155" s="118"/>
      <c r="H2155" s="118"/>
    </row>
    <row r="2156" spans="1:8" x14ac:dyDescent="0.25">
      <c r="A2156" s="118"/>
      <c r="B2156" s="118" t="s">
        <v>176</v>
      </c>
      <c r="C2156" s="118" t="s">
        <v>177</v>
      </c>
      <c r="D2156" s="118"/>
      <c r="E2156" s="118"/>
      <c r="F2156" s="118"/>
      <c r="G2156" s="118"/>
      <c r="H2156" s="118"/>
    </row>
    <row r="2159" spans="1:8" x14ac:dyDescent="0.25">
      <c r="A2159" s="282" t="s">
        <v>178</v>
      </c>
      <c r="B2159" s="282"/>
      <c r="C2159" s="282"/>
      <c r="D2159" s="282"/>
      <c r="E2159" s="282"/>
      <c r="F2159" s="282"/>
      <c r="G2159" s="282"/>
      <c r="H2159" s="282"/>
    </row>
    <row r="2160" spans="1:8" x14ac:dyDescent="0.25">
      <c r="A2160" s="283" t="str">
        <f>Заявка!A2</f>
        <v>Всероссийские соревнования по всестилевому каратэ</v>
      </c>
      <c r="B2160" s="283"/>
      <c r="C2160" s="283"/>
      <c r="D2160" s="283"/>
      <c r="E2160" s="283"/>
      <c r="F2160" s="283"/>
      <c r="G2160" s="283"/>
      <c r="H2160" s="283"/>
    </row>
    <row r="2161" spans="1:8" x14ac:dyDescent="0.25">
      <c r="A2161" s="276"/>
      <c r="B2161" s="276"/>
      <c r="C2161" s="276"/>
      <c r="D2161" s="276"/>
      <c r="E2161" s="276"/>
      <c r="F2161" s="276"/>
      <c r="G2161" s="276"/>
      <c r="H2161" s="118"/>
    </row>
    <row r="2162" spans="1:8" x14ac:dyDescent="0.25">
      <c r="A2162" s="118" t="s">
        <v>157</v>
      </c>
      <c r="B2162" s="284">
        <f>Заявка!B96</f>
        <v>0</v>
      </c>
      <c r="C2162" s="284"/>
      <c r="D2162" s="279">
        <f>Заявка!F96</f>
        <v>0</v>
      </c>
      <c r="E2162" s="279"/>
      <c r="F2162" s="285">
        <f>Заявка!J96</f>
        <v>0</v>
      </c>
      <c r="G2162" s="285"/>
      <c r="H2162" s="285"/>
    </row>
    <row r="2163" spans="1:8" x14ac:dyDescent="0.25">
      <c r="A2163" s="118"/>
      <c r="B2163" s="278" t="s">
        <v>158</v>
      </c>
      <c r="C2163" s="278"/>
      <c r="D2163" s="278"/>
      <c r="E2163" s="278"/>
      <c r="F2163" s="278"/>
      <c r="G2163" s="278"/>
      <c r="H2163" s="278"/>
    </row>
    <row r="2164" spans="1:8" x14ac:dyDescent="0.25">
      <c r="A2164" s="118"/>
      <c r="B2164" s="118"/>
      <c r="C2164" s="118"/>
      <c r="D2164" s="118"/>
      <c r="E2164" s="118"/>
      <c r="F2164" s="118"/>
      <c r="G2164" s="118"/>
      <c r="H2164" s="118"/>
    </row>
    <row r="2165" spans="1:8" x14ac:dyDescent="0.25">
      <c r="A2165" s="118" t="s">
        <v>159</v>
      </c>
      <c r="B2165" s="279">
        <f>Заявка!R4</f>
        <v>0</v>
      </c>
      <c r="C2165" s="279"/>
      <c r="D2165" s="120" t="s">
        <v>160</v>
      </c>
      <c r="E2165" s="112">
        <f>Заявка!O96</f>
        <v>0</v>
      </c>
      <c r="F2165" s="115">
        <f>Заявка!P96</f>
        <v>0</v>
      </c>
      <c r="G2165" s="116">
        <f>Заявка!Q96</f>
        <v>0</v>
      </c>
      <c r="H2165" s="118"/>
    </row>
    <row r="2166" spans="1:8" x14ac:dyDescent="0.25">
      <c r="A2166" s="118"/>
      <c r="B2166" s="278" t="s">
        <v>161</v>
      </c>
      <c r="C2166" s="278"/>
      <c r="D2166" s="118"/>
      <c r="E2166" s="278" t="s">
        <v>162</v>
      </c>
      <c r="F2166" s="278"/>
      <c r="G2166" s="278"/>
      <c r="H2166" s="118"/>
    </row>
    <row r="2167" spans="1:8" x14ac:dyDescent="0.25">
      <c r="A2167" s="118"/>
      <c r="B2167" s="118"/>
      <c r="C2167" s="118"/>
      <c r="D2167" s="118"/>
      <c r="E2167" s="118"/>
      <c r="F2167" s="118"/>
      <c r="G2167" s="118"/>
      <c r="H2167" s="118"/>
    </row>
    <row r="2168" spans="1:8" x14ac:dyDescent="0.25">
      <c r="A2168" s="118" t="s">
        <v>163</v>
      </c>
      <c r="B2168" s="118" t="s">
        <v>138</v>
      </c>
      <c r="C2168" s="118"/>
      <c r="D2168" s="112"/>
      <c r="E2168" s="118"/>
      <c r="F2168" s="279"/>
      <c r="G2168" s="279"/>
      <c r="H2168" s="279"/>
    </row>
    <row r="2169" spans="1:8" x14ac:dyDescent="0.25">
      <c r="A2169" s="118"/>
      <c r="B2169" s="118"/>
      <c r="C2169" s="118"/>
      <c r="D2169" s="118"/>
      <c r="E2169" s="118"/>
      <c r="F2169" s="278" t="s">
        <v>164</v>
      </c>
      <c r="G2169" s="278"/>
      <c r="H2169" s="278"/>
    </row>
    <row r="2170" spans="1:8" x14ac:dyDescent="0.25">
      <c r="A2170" s="118"/>
      <c r="B2170" s="118"/>
      <c r="C2170" s="118"/>
      <c r="D2170" s="118"/>
      <c r="E2170" s="118"/>
      <c r="F2170" s="118"/>
      <c r="G2170" s="118"/>
      <c r="H2170" s="118"/>
    </row>
    <row r="2171" spans="1:8" x14ac:dyDescent="0.25">
      <c r="A2171" s="118" t="s">
        <v>165</v>
      </c>
      <c r="B2171" s="276" t="s">
        <v>166</v>
      </c>
      <c r="C2171" s="276"/>
      <c r="D2171" s="280" t="s">
        <v>180</v>
      </c>
      <c r="E2171" s="280"/>
      <c r="F2171" s="286">
        <f>Заявка!AK135</f>
        <v>0</v>
      </c>
      <c r="G2171" s="286"/>
      <c r="H2171" s="286"/>
    </row>
    <row r="2172" spans="1:8" x14ac:dyDescent="0.25">
      <c r="A2172" s="118"/>
      <c r="B2172" s="118"/>
      <c r="C2172" s="118"/>
      <c r="D2172" s="109"/>
      <c r="F2172" s="281" t="s">
        <v>179</v>
      </c>
      <c r="G2172" s="281"/>
      <c r="H2172" s="281"/>
    </row>
    <row r="2173" spans="1:8" x14ac:dyDescent="0.25">
      <c r="A2173" s="118"/>
      <c r="B2173" s="118"/>
      <c r="C2173" s="118"/>
      <c r="D2173" s="118"/>
      <c r="E2173" s="118"/>
      <c r="F2173" s="118"/>
      <c r="G2173" s="118"/>
      <c r="H2173" s="118"/>
    </row>
    <row r="2174" spans="1:8" x14ac:dyDescent="0.25">
      <c r="A2174" s="118" t="s">
        <v>167</v>
      </c>
      <c r="B2174" s="275" t="s">
        <v>168</v>
      </c>
      <c r="C2174" s="275"/>
      <c r="D2174" s="275"/>
      <c r="E2174" s="121"/>
      <c r="F2174" s="118" t="s">
        <v>169</v>
      </c>
      <c r="G2174" s="118"/>
      <c r="H2174" s="118"/>
    </row>
    <row r="2175" spans="1:8" x14ac:dyDescent="0.25">
      <c r="A2175" s="118"/>
      <c r="B2175" s="118"/>
      <c r="C2175" s="118"/>
      <c r="D2175" s="118"/>
      <c r="E2175" s="118"/>
      <c r="F2175" s="118"/>
      <c r="G2175" s="118"/>
      <c r="H2175" s="118"/>
    </row>
    <row r="2176" spans="1:8" x14ac:dyDescent="0.25">
      <c r="A2176" s="118" t="s">
        <v>170</v>
      </c>
      <c r="B2176" s="276" t="s">
        <v>171</v>
      </c>
      <c r="C2176" s="276"/>
      <c r="D2176" s="276"/>
      <c r="E2176" s="276"/>
      <c r="F2176" s="276"/>
      <c r="G2176" s="276"/>
      <c r="H2176" s="121"/>
    </row>
    <row r="2177" spans="1:8" x14ac:dyDescent="0.25">
      <c r="A2177" s="118"/>
      <c r="B2177" s="118"/>
      <c r="C2177" s="118"/>
      <c r="D2177" s="118"/>
      <c r="E2177" s="118"/>
      <c r="F2177" s="118"/>
      <c r="G2177" s="118"/>
      <c r="H2177" s="119" t="s">
        <v>172</v>
      </c>
    </row>
    <row r="2178" spans="1:8" x14ac:dyDescent="0.25">
      <c r="A2178" s="118"/>
      <c r="B2178" s="118"/>
      <c r="C2178" s="118"/>
      <c r="D2178" s="118"/>
      <c r="E2178" s="118"/>
      <c r="F2178" s="118"/>
      <c r="G2178" s="118"/>
      <c r="H2178" s="118"/>
    </row>
    <row r="2179" spans="1:8" x14ac:dyDescent="0.25">
      <c r="A2179" s="118" t="s">
        <v>173</v>
      </c>
      <c r="B2179" s="275" t="s">
        <v>174</v>
      </c>
      <c r="C2179" s="275"/>
      <c r="D2179" s="277"/>
      <c r="E2179" s="277"/>
      <c r="F2179" s="118"/>
      <c r="G2179" s="277"/>
      <c r="H2179" s="277"/>
    </row>
    <row r="2180" spans="1:8" x14ac:dyDescent="0.25">
      <c r="A2180" s="118"/>
      <c r="B2180" s="118"/>
      <c r="C2180" s="118"/>
      <c r="D2180" s="118"/>
      <c r="E2180" s="118"/>
      <c r="F2180" s="118"/>
      <c r="G2180" s="278" t="s">
        <v>175</v>
      </c>
      <c r="H2180" s="278"/>
    </row>
    <row r="2181" spans="1:8" x14ac:dyDescent="0.25">
      <c r="A2181" s="118"/>
      <c r="B2181" s="118"/>
      <c r="C2181" s="118"/>
      <c r="D2181" s="118"/>
      <c r="E2181" s="118"/>
      <c r="F2181" s="118"/>
      <c r="G2181" s="118"/>
      <c r="H2181" s="118"/>
    </row>
    <row r="2182" spans="1:8" x14ac:dyDescent="0.25">
      <c r="A2182" s="118"/>
      <c r="B2182" s="118" t="s">
        <v>176</v>
      </c>
      <c r="C2182" s="118" t="s">
        <v>177</v>
      </c>
      <c r="D2182" s="118"/>
      <c r="E2182" s="118"/>
      <c r="F2182" s="118"/>
      <c r="G2182" s="118"/>
      <c r="H2182" s="118"/>
    </row>
    <row r="2185" spans="1:8" x14ac:dyDescent="0.25">
      <c r="A2185" s="282" t="s">
        <v>178</v>
      </c>
      <c r="B2185" s="282"/>
      <c r="C2185" s="282"/>
      <c r="D2185" s="282"/>
      <c r="E2185" s="282"/>
      <c r="F2185" s="282"/>
      <c r="G2185" s="282"/>
      <c r="H2185" s="282"/>
    </row>
    <row r="2186" spans="1:8" x14ac:dyDescent="0.25">
      <c r="A2186" s="283" t="str">
        <f>Заявка!A2</f>
        <v>Всероссийские соревнования по всестилевому каратэ</v>
      </c>
      <c r="B2186" s="283"/>
      <c r="C2186" s="283"/>
      <c r="D2186" s="283"/>
      <c r="E2186" s="283"/>
      <c r="F2186" s="283"/>
      <c r="G2186" s="283"/>
      <c r="H2186" s="283"/>
    </row>
    <row r="2187" spans="1:8" x14ac:dyDescent="0.25">
      <c r="A2187" s="276"/>
      <c r="B2187" s="276"/>
      <c r="C2187" s="276"/>
      <c r="D2187" s="276"/>
      <c r="E2187" s="276"/>
      <c r="F2187" s="276"/>
      <c r="G2187" s="276"/>
      <c r="H2187" s="118"/>
    </row>
    <row r="2188" spans="1:8" x14ac:dyDescent="0.25">
      <c r="A2188" s="118" t="s">
        <v>157</v>
      </c>
      <c r="B2188" s="284">
        <f>Заявка!B97</f>
        <v>0</v>
      </c>
      <c r="C2188" s="284"/>
      <c r="D2188" s="279">
        <f>Заявка!F97</f>
        <v>0</v>
      </c>
      <c r="E2188" s="279"/>
      <c r="F2188" s="285">
        <f>Заявка!J97</f>
        <v>0</v>
      </c>
      <c r="G2188" s="285"/>
      <c r="H2188" s="285"/>
    </row>
    <row r="2189" spans="1:8" x14ac:dyDescent="0.25">
      <c r="A2189" s="118"/>
      <c r="B2189" s="278" t="s">
        <v>158</v>
      </c>
      <c r="C2189" s="278"/>
      <c r="D2189" s="278"/>
      <c r="E2189" s="278"/>
      <c r="F2189" s="278"/>
      <c r="G2189" s="278"/>
      <c r="H2189" s="278"/>
    </row>
    <row r="2190" spans="1:8" x14ac:dyDescent="0.25">
      <c r="A2190" s="118"/>
      <c r="B2190" s="118"/>
      <c r="C2190" s="118"/>
      <c r="D2190" s="118"/>
      <c r="E2190" s="118"/>
      <c r="F2190" s="118"/>
      <c r="G2190" s="118"/>
      <c r="H2190" s="118"/>
    </row>
    <row r="2191" spans="1:8" x14ac:dyDescent="0.25">
      <c r="A2191" s="118" t="s">
        <v>159</v>
      </c>
      <c r="B2191" s="279">
        <f>Заявка!R4</f>
        <v>0</v>
      </c>
      <c r="C2191" s="279"/>
      <c r="D2191" s="120" t="s">
        <v>160</v>
      </c>
      <c r="E2191" s="112">
        <f>Заявка!O97</f>
        <v>0</v>
      </c>
      <c r="F2191" s="115">
        <f>Заявка!P97</f>
        <v>0</v>
      </c>
      <c r="G2191" s="116">
        <f>Заявка!Q97</f>
        <v>0</v>
      </c>
      <c r="H2191" s="118"/>
    </row>
    <row r="2192" spans="1:8" x14ac:dyDescent="0.25">
      <c r="A2192" s="118"/>
      <c r="B2192" s="278" t="s">
        <v>161</v>
      </c>
      <c r="C2192" s="278"/>
      <c r="D2192" s="118"/>
      <c r="E2192" s="278" t="s">
        <v>162</v>
      </c>
      <c r="F2192" s="278"/>
      <c r="G2192" s="278"/>
      <c r="H2192" s="118"/>
    </row>
    <row r="2193" spans="1:8" x14ac:dyDescent="0.25">
      <c r="A2193" s="118"/>
      <c r="B2193" s="118"/>
      <c r="C2193" s="118"/>
      <c r="D2193" s="118"/>
      <c r="E2193" s="118"/>
      <c r="F2193" s="118"/>
      <c r="G2193" s="118"/>
      <c r="H2193" s="118"/>
    </row>
    <row r="2194" spans="1:8" x14ac:dyDescent="0.25">
      <c r="A2194" s="118" t="s">
        <v>163</v>
      </c>
      <c r="B2194" s="118" t="s">
        <v>138</v>
      </c>
      <c r="C2194" s="118"/>
      <c r="D2194" s="112"/>
      <c r="E2194" s="118"/>
      <c r="F2194" s="279"/>
      <c r="G2194" s="279"/>
      <c r="H2194" s="279"/>
    </row>
    <row r="2195" spans="1:8" x14ac:dyDescent="0.25">
      <c r="A2195" s="118"/>
      <c r="B2195" s="118"/>
      <c r="C2195" s="118"/>
      <c r="D2195" s="118"/>
      <c r="E2195" s="118"/>
      <c r="F2195" s="278" t="s">
        <v>164</v>
      </c>
      <c r="G2195" s="278"/>
      <c r="H2195" s="278"/>
    </row>
    <row r="2196" spans="1:8" x14ac:dyDescent="0.25">
      <c r="A2196" s="118"/>
      <c r="B2196" s="118"/>
      <c r="C2196" s="118"/>
      <c r="D2196" s="118"/>
      <c r="E2196" s="118"/>
      <c r="F2196" s="118"/>
      <c r="G2196" s="118"/>
      <c r="H2196" s="118"/>
    </row>
    <row r="2197" spans="1:8" x14ac:dyDescent="0.25">
      <c r="A2197" s="118" t="s">
        <v>165</v>
      </c>
      <c r="B2197" s="276" t="s">
        <v>166</v>
      </c>
      <c r="C2197" s="276"/>
      <c r="D2197" s="280" t="s">
        <v>180</v>
      </c>
      <c r="E2197" s="280"/>
      <c r="F2197" s="286">
        <f>Заявка!AK135</f>
        <v>0</v>
      </c>
      <c r="G2197" s="286"/>
      <c r="H2197" s="286"/>
    </row>
    <row r="2198" spans="1:8" x14ac:dyDescent="0.25">
      <c r="A2198" s="118"/>
      <c r="B2198" s="118"/>
      <c r="C2198" s="118"/>
      <c r="D2198" s="109"/>
      <c r="F2198" s="281" t="s">
        <v>179</v>
      </c>
      <c r="G2198" s="281"/>
      <c r="H2198" s="281"/>
    </row>
    <row r="2199" spans="1:8" x14ac:dyDescent="0.25">
      <c r="A2199" s="118"/>
      <c r="B2199" s="118"/>
      <c r="C2199" s="118"/>
      <c r="D2199" s="118"/>
      <c r="E2199" s="118"/>
      <c r="F2199" s="118"/>
      <c r="G2199" s="118"/>
      <c r="H2199" s="118"/>
    </row>
    <row r="2200" spans="1:8" x14ac:dyDescent="0.25">
      <c r="A2200" s="118" t="s">
        <v>167</v>
      </c>
      <c r="B2200" s="275" t="s">
        <v>168</v>
      </c>
      <c r="C2200" s="275"/>
      <c r="D2200" s="275"/>
      <c r="E2200" s="121"/>
      <c r="F2200" s="118" t="s">
        <v>169</v>
      </c>
      <c r="G2200" s="118"/>
      <c r="H2200" s="118"/>
    </row>
    <row r="2201" spans="1:8" x14ac:dyDescent="0.25">
      <c r="A2201" s="118"/>
      <c r="B2201" s="118"/>
      <c r="C2201" s="118"/>
      <c r="D2201" s="118"/>
      <c r="E2201" s="118"/>
      <c r="F2201" s="118"/>
      <c r="G2201" s="118"/>
      <c r="H2201" s="118"/>
    </row>
    <row r="2202" spans="1:8" x14ac:dyDescent="0.25">
      <c r="A2202" s="118" t="s">
        <v>170</v>
      </c>
      <c r="B2202" s="276" t="s">
        <v>171</v>
      </c>
      <c r="C2202" s="276"/>
      <c r="D2202" s="276"/>
      <c r="E2202" s="276"/>
      <c r="F2202" s="276"/>
      <c r="G2202" s="276"/>
      <c r="H2202" s="121"/>
    </row>
    <row r="2203" spans="1:8" x14ac:dyDescent="0.25">
      <c r="A2203" s="118"/>
      <c r="B2203" s="118"/>
      <c r="C2203" s="118"/>
      <c r="D2203" s="118"/>
      <c r="E2203" s="118"/>
      <c r="F2203" s="118"/>
      <c r="G2203" s="118"/>
      <c r="H2203" s="119" t="s">
        <v>172</v>
      </c>
    </row>
    <row r="2204" spans="1:8" x14ac:dyDescent="0.25">
      <c r="A2204" s="118"/>
      <c r="B2204" s="118"/>
      <c r="C2204" s="118"/>
      <c r="D2204" s="118"/>
      <c r="E2204" s="118"/>
      <c r="F2204" s="118"/>
      <c r="G2204" s="118"/>
      <c r="H2204" s="118"/>
    </row>
    <row r="2205" spans="1:8" x14ac:dyDescent="0.25">
      <c r="A2205" s="118" t="s">
        <v>173</v>
      </c>
      <c r="B2205" s="275" t="s">
        <v>174</v>
      </c>
      <c r="C2205" s="275"/>
      <c r="D2205" s="277"/>
      <c r="E2205" s="277"/>
      <c r="F2205" s="118"/>
      <c r="G2205" s="277"/>
      <c r="H2205" s="277"/>
    </row>
    <row r="2206" spans="1:8" x14ac:dyDescent="0.25">
      <c r="A2206" s="118"/>
      <c r="B2206" s="118"/>
      <c r="C2206" s="118"/>
      <c r="D2206" s="118"/>
      <c r="E2206" s="118"/>
      <c r="F2206" s="118"/>
      <c r="G2206" s="278" t="s">
        <v>175</v>
      </c>
      <c r="H2206" s="278"/>
    </row>
    <row r="2207" spans="1:8" x14ac:dyDescent="0.25">
      <c r="A2207" s="118"/>
      <c r="B2207" s="118"/>
      <c r="C2207" s="118"/>
      <c r="D2207" s="118"/>
      <c r="E2207" s="118"/>
      <c r="F2207" s="118"/>
      <c r="G2207" s="118"/>
      <c r="H2207" s="118"/>
    </row>
    <row r="2208" spans="1:8" x14ac:dyDescent="0.25">
      <c r="A2208" s="118"/>
      <c r="B2208" s="118" t="s">
        <v>176</v>
      </c>
      <c r="C2208" s="118" t="s">
        <v>177</v>
      </c>
      <c r="D2208" s="118"/>
      <c r="E2208" s="118"/>
      <c r="F2208" s="118"/>
      <c r="G2208" s="118"/>
      <c r="H2208" s="118"/>
    </row>
    <row r="2211" spans="1:8" x14ac:dyDescent="0.25">
      <c r="A2211" s="282" t="s">
        <v>178</v>
      </c>
      <c r="B2211" s="282"/>
      <c r="C2211" s="282"/>
      <c r="D2211" s="282"/>
      <c r="E2211" s="282"/>
      <c r="F2211" s="282"/>
      <c r="G2211" s="282"/>
      <c r="H2211" s="282"/>
    </row>
    <row r="2212" spans="1:8" x14ac:dyDescent="0.25">
      <c r="A2212" s="283" t="str">
        <f>Заявка!A2</f>
        <v>Всероссийские соревнования по всестилевому каратэ</v>
      </c>
      <c r="B2212" s="283"/>
      <c r="C2212" s="283"/>
      <c r="D2212" s="283"/>
      <c r="E2212" s="283"/>
      <c r="F2212" s="283"/>
      <c r="G2212" s="283"/>
      <c r="H2212" s="283"/>
    </row>
    <row r="2213" spans="1:8" x14ac:dyDescent="0.25">
      <c r="A2213" s="276"/>
      <c r="B2213" s="276"/>
      <c r="C2213" s="276"/>
      <c r="D2213" s="276"/>
      <c r="E2213" s="276"/>
      <c r="F2213" s="276"/>
      <c r="G2213" s="276"/>
      <c r="H2213" s="118"/>
    </row>
    <row r="2214" spans="1:8" x14ac:dyDescent="0.25">
      <c r="A2214" s="118" t="s">
        <v>157</v>
      </c>
      <c r="B2214" s="284">
        <f>Заявка!B99</f>
        <v>0</v>
      </c>
      <c r="C2214" s="284"/>
      <c r="D2214" s="279">
        <f>Заявка!F99</f>
        <v>0</v>
      </c>
      <c r="E2214" s="279"/>
      <c r="F2214" s="285">
        <f>Заявка!J99</f>
        <v>0</v>
      </c>
      <c r="G2214" s="285"/>
      <c r="H2214" s="285"/>
    </row>
    <row r="2215" spans="1:8" x14ac:dyDescent="0.25">
      <c r="A2215" s="118"/>
      <c r="B2215" s="278" t="s">
        <v>158</v>
      </c>
      <c r="C2215" s="278"/>
      <c r="D2215" s="278"/>
      <c r="E2215" s="278"/>
      <c r="F2215" s="278"/>
      <c r="G2215" s="278"/>
      <c r="H2215" s="278"/>
    </row>
    <row r="2216" spans="1:8" x14ac:dyDescent="0.25">
      <c r="A2216" s="118"/>
      <c r="B2216" s="118"/>
      <c r="C2216" s="118"/>
      <c r="D2216" s="118"/>
      <c r="E2216" s="118"/>
      <c r="F2216" s="118"/>
      <c r="G2216" s="118"/>
      <c r="H2216" s="118"/>
    </row>
    <row r="2217" spans="1:8" x14ac:dyDescent="0.25">
      <c r="A2217" s="118" t="s">
        <v>159</v>
      </c>
      <c r="B2217" s="279">
        <f>Заявка!R4</f>
        <v>0</v>
      </c>
      <c r="C2217" s="279"/>
      <c r="D2217" s="120" t="s">
        <v>160</v>
      </c>
      <c r="E2217" s="112">
        <f>Заявка!O99</f>
        <v>0</v>
      </c>
      <c r="F2217" s="115">
        <f>Заявка!P99</f>
        <v>0</v>
      </c>
      <c r="G2217" s="116">
        <f>Заявка!Q99</f>
        <v>0</v>
      </c>
      <c r="H2217" s="118"/>
    </row>
    <row r="2218" spans="1:8" x14ac:dyDescent="0.25">
      <c r="A2218" s="118"/>
      <c r="B2218" s="278" t="s">
        <v>161</v>
      </c>
      <c r="C2218" s="278"/>
      <c r="D2218" s="118"/>
      <c r="E2218" s="278" t="s">
        <v>162</v>
      </c>
      <c r="F2218" s="278"/>
      <c r="G2218" s="278"/>
      <c r="H2218" s="118"/>
    </row>
    <row r="2219" spans="1:8" x14ac:dyDescent="0.25">
      <c r="A2219" s="118"/>
      <c r="B2219" s="118"/>
      <c r="C2219" s="118"/>
      <c r="D2219" s="118"/>
      <c r="E2219" s="118"/>
      <c r="F2219" s="118"/>
      <c r="G2219" s="118"/>
      <c r="H2219" s="118"/>
    </row>
    <row r="2220" spans="1:8" x14ac:dyDescent="0.25">
      <c r="A2220" s="118" t="s">
        <v>163</v>
      </c>
      <c r="B2220" s="118" t="s">
        <v>138</v>
      </c>
      <c r="C2220" s="118"/>
      <c r="D2220" s="112"/>
      <c r="E2220" s="118"/>
      <c r="F2220" s="279"/>
      <c r="G2220" s="279"/>
      <c r="H2220" s="279"/>
    </row>
    <row r="2221" spans="1:8" x14ac:dyDescent="0.25">
      <c r="A2221" s="118"/>
      <c r="B2221" s="118"/>
      <c r="C2221" s="118"/>
      <c r="D2221" s="118"/>
      <c r="E2221" s="118"/>
      <c r="F2221" s="278" t="s">
        <v>164</v>
      </c>
      <c r="G2221" s="278"/>
      <c r="H2221" s="278"/>
    </row>
    <row r="2222" spans="1:8" x14ac:dyDescent="0.25">
      <c r="A2222" s="118"/>
      <c r="B2222" s="118"/>
      <c r="C2222" s="118"/>
      <c r="D2222" s="118"/>
      <c r="E2222" s="118"/>
      <c r="F2222" s="118"/>
      <c r="G2222" s="118"/>
      <c r="H2222" s="118"/>
    </row>
    <row r="2223" spans="1:8" x14ac:dyDescent="0.25">
      <c r="A2223" s="118" t="s">
        <v>165</v>
      </c>
      <c r="B2223" s="276" t="s">
        <v>166</v>
      </c>
      <c r="C2223" s="276"/>
      <c r="D2223" s="280" t="s">
        <v>180</v>
      </c>
      <c r="E2223" s="280"/>
      <c r="F2223" s="286">
        <f>Заявка!AK135</f>
        <v>0</v>
      </c>
      <c r="G2223" s="286"/>
      <c r="H2223" s="286"/>
    </row>
    <row r="2224" spans="1:8" x14ac:dyDescent="0.25">
      <c r="A2224" s="118"/>
      <c r="B2224" s="118"/>
      <c r="C2224" s="118"/>
      <c r="D2224" s="109"/>
      <c r="F2224" s="281" t="s">
        <v>179</v>
      </c>
      <c r="G2224" s="281"/>
      <c r="H2224" s="281"/>
    </row>
    <row r="2225" spans="1:8" x14ac:dyDescent="0.25">
      <c r="A2225" s="118"/>
      <c r="B2225" s="118"/>
      <c r="C2225" s="118"/>
      <c r="D2225" s="118"/>
      <c r="E2225" s="118"/>
      <c r="F2225" s="118"/>
      <c r="G2225" s="118"/>
      <c r="H2225" s="118"/>
    </row>
    <row r="2226" spans="1:8" x14ac:dyDescent="0.25">
      <c r="A2226" s="118" t="s">
        <v>167</v>
      </c>
      <c r="B2226" s="275" t="s">
        <v>168</v>
      </c>
      <c r="C2226" s="275"/>
      <c r="D2226" s="275"/>
      <c r="E2226" s="121"/>
      <c r="F2226" s="118" t="s">
        <v>169</v>
      </c>
      <c r="G2226" s="118"/>
      <c r="H2226" s="118"/>
    </row>
    <row r="2227" spans="1:8" x14ac:dyDescent="0.25">
      <c r="A2227" s="118"/>
      <c r="B2227" s="118"/>
      <c r="C2227" s="118"/>
      <c r="D2227" s="118"/>
      <c r="E2227" s="118"/>
      <c r="F2227" s="118"/>
      <c r="G2227" s="118"/>
      <c r="H2227" s="118"/>
    </row>
    <row r="2228" spans="1:8" x14ac:dyDescent="0.25">
      <c r="A2228" s="118" t="s">
        <v>170</v>
      </c>
      <c r="B2228" s="276" t="s">
        <v>171</v>
      </c>
      <c r="C2228" s="276"/>
      <c r="D2228" s="276"/>
      <c r="E2228" s="276"/>
      <c r="F2228" s="276"/>
      <c r="G2228" s="276"/>
      <c r="H2228" s="121"/>
    </row>
    <row r="2229" spans="1:8" x14ac:dyDescent="0.25">
      <c r="A2229" s="118"/>
      <c r="B2229" s="118"/>
      <c r="C2229" s="118"/>
      <c r="D2229" s="118"/>
      <c r="E2229" s="118"/>
      <c r="F2229" s="118"/>
      <c r="G2229" s="118"/>
      <c r="H2229" s="119" t="s">
        <v>172</v>
      </c>
    </row>
    <row r="2230" spans="1:8" x14ac:dyDescent="0.25">
      <c r="A2230" s="118"/>
      <c r="B2230" s="118"/>
      <c r="C2230" s="118"/>
      <c r="D2230" s="118"/>
      <c r="E2230" s="118"/>
      <c r="F2230" s="118"/>
      <c r="G2230" s="118"/>
      <c r="H2230" s="118"/>
    </row>
    <row r="2231" spans="1:8" x14ac:dyDescent="0.25">
      <c r="A2231" s="118" t="s">
        <v>173</v>
      </c>
      <c r="B2231" s="275" t="s">
        <v>174</v>
      </c>
      <c r="C2231" s="275"/>
      <c r="D2231" s="277"/>
      <c r="E2231" s="277"/>
      <c r="F2231" s="118"/>
      <c r="G2231" s="277"/>
      <c r="H2231" s="277"/>
    </row>
    <row r="2232" spans="1:8" x14ac:dyDescent="0.25">
      <c r="A2232" s="118"/>
      <c r="B2232" s="118"/>
      <c r="C2232" s="118"/>
      <c r="D2232" s="118"/>
      <c r="E2232" s="118"/>
      <c r="F2232" s="118"/>
      <c r="G2232" s="278" t="s">
        <v>175</v>
      </c>
      <c r="H2232" s="278"/>
    </row>
    <row r="2233" spans="1:8" x14ac:dyDescent="0.25">
      <c r="A2233" s="118"/>
      <c r="B2233" s="118"/>
      <c r="C2233" s="118"/>
      <c r="D2233" s="118"/>
      <c r="E2233" s="118"/>
      <c r="F2233" s="118"/>
      <c r="G2233" s="118"/>
      <c r="H2233" s="118"/>
    </row>
    <row r="2234" spans="1:8" x14ac:dyDescent="0.25">
      <c r="A2234" s="118"/>
      <c r="B2234" s="118" t="s">
        <v>176</v>
      </c>
      <c r="C2234" s="118" t="s">
        <v>177</v>
      </c>
      <c r="D2234" s="118"/>
      <c r="E2234" s="118"/>
      <c r="F2234" s="118"/>
      <c r="G2234" s="118"/>
      <c r="H2234" s="118"/>
    </row>
    <row r="2237" spans="1:8" x14ac:dyDescent="0.25">
      <c r="A2237" s="282" t="s">
        <v>178</v>
      </c>
      <c r="B2237" s="282"/>
      <c r="C2237" s="282"/>
      <c r="D2237" s="282"/>
      <c r="E2237" s="282"/>
      <c r="F2237" s="282"/>
      <c r="G2237" s="282"/>
      <c r="H2237" s="282"/>
    </row>
    <row r="2238" spans="1:8" x14ac:dyDescent="0.25">
      <c r="A2238" s="283" t="str">
        <f>Заявка!A2</f>
        <v>Всероссийские соревнования по всестилевому каратэ</v>
      </c>
      <c r="B2238" s="283"/>
      <c r="C2238" s="283"/>
      <c r="D2238" s="283"/>
      <c r="E2238" s="283"/>
      <c r="F2238" s="283"/>
      <c r="G2238" s="283"/>
      <c r="H2238" s="283"/>
    </row>
    <row r="2239" spans="1:8" x14ac:dyDescent="0.25">
      <c r="A2239" s="276"/>
      <c r="B2239" s="276"/>
      <c r="C2239" s="276"/>
      <c r="D2239" s="276"/>
      <c r="E2239" s="276"/>
      <c r="F2239" s="276"/>
      <c r="G2239" s="276"/>
      <c r="H2239" s="118"/>
    </row>
    <row r="2240" spans="1:8" x14ac:dyDescent="0.25">
      <c r="A2240" s="118" t="s">
        <v>157</v>
      </c>
      <c r="B2240" s="284">
        <f>Заявка!B100</f>
        <v>0</v>
      </c>
      <c r="C2240" s="284"/>
      <c r="D2240" s="279">
        <f>Заявка!F100</f>
        <v>0</v>
      </c>
      <c r="E2240" s="279"/>
      <c r="F2240" s="285">
        <f>Заявка!J100</f>
        <v>0</v>
      </c>
      <c r="G2240" s="285"/>
      <c r="H2240" s="285"/>
    </row>
    <row r="2241" spans="1:8" x14ac:dyDescent="0.25">
      <c r="A2241" s="118"/>
      <c r="B2241" s="278" t="s">
        <v>158</v>
      </c>
      <c r="C2241" s="278"/>
      <c r="D2241" s="278"/>
      <c r="E2241" s="278"/>
      <c r="F2241" s="278"/>
      <c r="G2241" s="278"/>
      <c r="H2241" s="278"/>
    </row>
    <row r="2242" spans="1:8" x14ac:dyDescent="0.25">
      <c r="A2242" s="118"/>
      <c r="B2242" s="118"/>
      <c r="C2242" s="118"/>
      <c r="D2242" s="118"/>
      <c r="E2242" s="118"/>
      <c r="F2242" s="118"/>
      <c r="G2242" s="118"/>
      <c r="H2242" s="118"/>
    </row>
    <row r="2243" spans="1:8" x14ac:dyDescent="0.25">
      <c r="A2243" s="118" t="s">
        <v>159</v>
      </c>
      <c r="B2243" s="279">
        <f>Заявка!R4</f>
        <v>0</v>
      </c>
      <c r="C2243" s="279"/>
      <c r="D2243" s="120" t="s">
        <v>160</v>
      </c>
      <c r="E2243" s="112">
        <f>Заявка!O100</f>
        <v>0</v>
      </c>
      <c r="F2243" s="115">
        <f>Заявка!P100</f>
        <v>0</v>
      </c>
      <c r="G2243" s="116">
        <f>Заявка!Q100</f>
        <v>0</v>
      </c>
      <c r="H2243" s="118"/>
    </row>
    <row r="2244" spans="1:8" x14ac:dyDescent="0.25">
      <c r="A2244" s="118"/>
      <c r="B2244" s="278" t="s">
        <v>161</v>
      </c>
      <c r="C2244" s="278"/>
      <c r="D2244" s="118"/>
      <c r="E2244" s="278" t="s">
        <v>162</v>
      </c>
      <c r="F2244" s="278"/>
      <c r="G2244" s="278"/>
      <c r="H2244" s="118"/>
    </row>
    <row r="2245" spans="1:8" x14ac:dyDescent="0.25">
      <c r="A2245" s="118"/>
      <c r="B2245" s="118"/>
      <c r="C2245" s="118"/>
      <c r="D2245" s="118"/>
      <c r="E2245" s="118"/>
      <c r="F2245" s="118"/>
      <c r="G2245" s="118"/>
      <c r="H2245" s="118"/>
    </row>
    <row r="2246" spans="1:8" x14ac:dyDescent="0.25">
      <c r="A2246" s="118" t="s">
        <v>163</v>
      </c>
      <c r="B2246" s="118" t="s">
        <v>138</v>
      </c>
      <c r="C2246" s="118"/>
      <c r="D2246" s="112"/>
      <c r="E2246" s="118"/>
      <c r="F2246" s="279"/>
      <c r="G2246" s="279"/>
      <c r="H2246" s="279"/>
    </row>
    <row r="2247" spans="1:8" x14ac:dyDescent="0.25">
      <c r="A2247" s="118"/>
      <c r="B2247" s="118"/>
      <c r="C2247" s="118"/>
      <c r="D2247" s="118"/>
      <c r="E2247" s="118"/>
      <c r="F2247" s="278" t="s">
        <v>164</v>
      </c>
      <c r="G2247" s="278"/>
      <c r="H2247" s="278"/>
    </row>
    <row r="2248" spans="1:8" x14ac:dyDescent="0.25">
      <c r="A2248" s="118"/>
      <c r="B2248" s="118"/>
      <c r="C2248" s="118"/>
      <c r="D2248" s="118"/>
      <c r="E2248" s="118"/>
      <c r="F2248" s="118"/>
      <c r="G2248" s="118"/>
      <c r="H2248" s="118"/>
    </row>
    <row r="2249" spans="1:8" x14ac:dyDescent="0.25">
      <c r="A2249" s="118" t="s">
        <v>165</v>
      </c>
      <c r="B2249" s="276" t="s">
        <v>166</v>
      </c>
      <c r="C2249" s="276"/>
      <c r="D2249" s="280" t="s">
        <v>180</v>
      </c>
      <c r="E2249" s="280"/>
      <c r="F2249" s="286">
        <f>Заявка!AK135</f>
        <v>0</v>
      </c>
      <c r="G2249" s="286"/>
      <c r="H2249" s="286"/>
    </row>
    <row r="2250" spans="1:8" x14ac:dyDescent="0.25">
      <c r="A2250" s="118"/>
      <c r="B2250" s="118"/>
      <c r="C2250" s="118"/>
      <c r="D2250" s="109"/>
      <c r="F2250" s="281" t="s">
        <v>179</v>
      </c>
      <c r="G2250" s="281"/>
      <c r="H2250" s="281"/>
    </row>
    <row r="2251" spans="1:8" x14ac:dyDescent="0.25">
      <c r="A2251" s="118"/>
      <c r="B2251" s="118"/>
      <c r="C2251" s="118"/>
      <c r="D2251" s="118"/>
      <c r="E2251" s="118"/>
      <c r="F2251" s="118"/>
      <c r="G2251" s="118"/>
      <c r="H2251" s="118"/>
    </row>
    <row r="2252" spans="1:8" x14ac:dyDescent="0.25">
      <c r="A2252" s="118" t="s">
        <v>167</v>
      </c>
      <c r="B2252" s="275" t="s">
        <v>168</v>
      </c>
      <c r="C2252" s="275"/>
      <c r="D2252" s="275"/>
      <c r="E2252" s="121"/>
      <c r="F2252" s="118" t="s">
        <v>169</v>
      </c>
      <c r="G2252" s="118"/>
      <c r="H2252" s="118"/>
    </row>
    <row r="2253" spans="1:8" x14ac:dyDescent="0.25">
      <c r="A2253" s="118"/>
      <c r="B2253" s="118"/>
      <c r="C2253" s="118"/>
      <c r="D2253" s="118"/>
      <c r="E2253" s="118"/>
      <c r="F2253" s="118"/>
      <c r="G2253" s="118"/>
      <c r="H2253" s="118"/>
    </row>
    <row r="2254" spans="1:8" x14ac:dyDescent="0.25">
      <c r="A2254" s="118" t="s">
        <v>170</v>
      </c>
      <c r="B2254" s="276" t="s">
        <v>171</v>
      </c>
      <c r="C2254" s="276"/>
      <c r="D2254" s="276"/>
      <c r="E2254" s="276"/>
      <c r="F2254" s="276"/>
      <c r="G2254" s="276"/>
      <c r="H2254" s="121"/>
    </row>
    <row r="2255" spans="1:8" x14ac:dyDescent="0.25">
      <c r="A2255" s="118"/>
      <c r="B2255" s="118"/>
      <c r="C2255" s="118"/>
      <c r="D2255" s="118"/>
      <c r="E2255" s="118"/>
      <c r="F2255" s="118"/>
      <c r="G2255" s="118"/>
      <c r="H2255" s="119" t="s">
        <v>172</v>
      </c>
    </row>
    <row r="2256" spans="1:8" x14ac:dyDescent="0.25">
      <c r="A2256" s="118"/>
      <c r="B2256" s="118"/>
      <c r="C2256" s="118"/>
      <c r="D2256" s="118"/>
      <c r="E2256" s="118"/>
      <c r="F2256" s="118"/>
      <c r="G2256" s="118"/>
      <c r="H2256" s="118"/>
    </row>
    <row r="2257" spans="1:8" x14ac:dyDescent="0.25">
      <c r="A2257" s="118" t="s">
        <v>173</v>
      </c>
      <c r="B2257" s="275" t="s">
        <v>174</v>
      </c>
      <c r="C2257" s="275"/>
      <c r="D2257" s="277"/>
      <c r="E2257" s="277"/>
      <c r="F2257" s="118"/>
      <c r="G2257" s="277"/>
      <c r="H2257" s="277"/>
    </row>
    <row r="2258" spans="1:8" x14ac:dyDescent="0.25">
      <c r="A2258" s="118"/>
      <c r="B2258" s="118"/>
      <c r="C2258" s="118"/>
      <c r="D2258" s="118"/>
      <c r="E2258" s="118"/>
      <c r="F2258" s="118"/>
      <c r="G2258" s="278" t="s">
        <v>175</v>
      </c>
      <c r="H2258" s="278"/>
    </row>
    <row r="2259" spans="1:8" x14ac:dyDescent="0.25">
      <c r="A2259" s="118"/>
      <c r="B2259" s="118"/>
      <c r="C2259" s="118"/>
      <c r="D2259" s="118"/>
      <c r="E2259" s="118"/>
      <c r="F2259" s="118"/>
      <c r="G2259" s="118"/>
      <c r="H2259" s="118"/>
    </row>
    <row r="2260" spans="1:8" x14ac:dyDescent="0.25">
      <c r="A2260" s="118"/>
      <c r="B2260" s="118" t="s">
        <v>176</v>
      </c>
      <c r="C2260" s="118" t="s">
        <v>177</v>
      </c>
      <c r="D2260" s="118"/>
      <c r="E2260" s="118"/>
      <c r="F2260" s="118"/>
      <c r="G2260" s="118"/>
      <c r="H2260" s="118"/>
    </row>
    <row r="2263" spans="1:8" x14ac:dyDescent="0.25">
      <c r="A2263" s="282" t="s">
        <v>178</v>
      </c>
      <c r="B2263" s="282"/>
      <c r="C2263" s="282"/>
      <c r="D2263" s="282"/>
      <c r="E2263" s="282"/>
      <c r="F2263" s="282"/>
      <c r="G2263" s="282"/>
      <c r="H2263" s="282"/>
    </row>
    <row r="2264" spans="1:8" x14ac:dyDescent="0.25">
      <c r="A2264" s="283" t="str">
        <f>Заявка!A2</f>
        <v>Всероссийские соревнования по всестилевому каратэ</v>
      </c>
      <c r="B2264" s="283"/>
      <c r="C2264" s="283"/>
      <c r="D2264" s="283"/>
      <c r="E2264" s="283"/>
      <c r="F2264" s="283"/>
      <c r="G2264" s="283"/>
      <c r="H2264" s="283"/>
    </row>
    <row r="2265" spans="1:8" x14ac:dyDescent="0.25">
      <c r="A2265" s="276"/>
      <c r="B2265" s="276"/>
      <c r="C2265" s="276"/>
      <c r="D2265" s="276"/>
      <c r="E2265" s="276"/>
      <c r="F2265" s="276"/>
      <c r="G2265" s="276"/>
      <c r="H2265" s="118"/>
    </row>
    <row r="2266" spans="1:8" x14ac:dyDescent="0.25">
      <c r="A2266" s="118" t="s">
        <v>157</v>
      </c>
      <c r="B2266" s="284">
        <f>Заявка!B101</f>
        <v>0</v>
      </c>
      <c r="C2266" s="284"/>
      <c r="D2266" s="279">
        <f>Заявка!F101</f>
        <v>0</v>
      </c>
      <c r="E2266" s="279"/>
      <c r="F2266" s="285">
        <f>Заявка!J101</f>
        <v>0</v>
      </c>
      <c r="G2266" s="285"/>
      <c r="H2266" s="285"/>
    </row>
    <row r="2267" spans="1:8" x14ac:dyDescent="0.25">
      <c r="A2267" s="118"/>
      <c r="B2267" s="278" t="s">
        <v>158</v>
      </c>
      <c r="C2267" s="278"/>
      <c r="D2267" s="278"/>
      <c r="E2267" s="278"/>
      <c r="F2267" s="278"/>
      <c r="G2267" s="278"/>
      <c r="H2267" s="278"/>
    </row>
    <row r="2268" spans="1:8" x14ac:dyDescent="0.25">
      <c r="A2268" s="118"/>
      <c r="B2268" s="118"/>
      <c r="C2268" s="118"/>
      <c r="D2268" s="118"/>
      <c r="E2268" s="118"/>
      <c r="F2268" s="118"/>
      <c r="G2268" s="118"/>
      <c r="H2268" s="118"/>
    </row>
    <row r="2269" spans="1:8" x14ac:dyDescent="0.25">
      <c r="A2269" s="118" t="s">
        <v>159</v>
      </c>
      <c r="B2269" s="279">
        <f>Заявка!R4</f>
        <v>0</v>
      </c>
      <c r="C2269" s="279"/>
      <c r="D2269" s="120" t="s">
        <v>160</v>
      </c>
      <c r="E2269" s="112">
        <f>Заявка!O101</f>
        <v>0</v>
      </c>
      <c r="F2269" s="115">
        <f>Заявка!P101</f>
        <v>0</v>
      </c>
      <c r="G2269" s="116">
        <f>Заявка!Q101</f>
        <v>0</v>
      </c>
      <c r="H2269" s="118"/>
    </row>
    <row r="2270" spans="1:8" x14ac:dyDescent="0.25">
      <c r="A2270" s="118"/>
      <c r="B2270" s="278" t="s">
        <v>161</v>
      </c>
      <c r="C2270" s="278"/>
      <c r="D2270" s="118"/>
      <c r="E2270" s="278" t="s">
        <v>162</v>
      </c>
      <c r="F2270" s="278"/>
      <c r="G2270" s="278"/>
      <c r="H2270" s="118"/>
    </row>
    <row r="2271" spans="1:8" x14ac:dyDescent="0.25">
      <c r="A2271" s="118"/>
      <c r="B2271" s="118"/>
      <c r="C2271" s="118"/>
      <c r="D2271" s="118"/>
      <c r="E2271" s="118"/>
      <c r="F2271" s="118"/>
      <c r="G2271" s="118"/>
      <c r="H2271" s="118"/>
    </row>
    <row r="2272" spans="1:8" x14ac:dyDescent="0.25">
      <c r="A2272" s="118" t="s">
        <v>163</v>
      </c>
      <c r="B2272" s="118" t="s">
        <v>138</v>
      </c>
      <c r="C2272" s="118"/>
      <c r="D2272" s="112"/>
      <c r="E2272" s="118"/>
      <c r="F2272" s="279"/>
      <c r="G2272" s="279"/>
      <c r="H2272" s="279"/>
    </row>
    <row r="2273" spans="1:8" x14ac:dyDescent="0.25">
      <c r="A2273" s="118"/>
      <c r="B2273" s="118"/>
      <c r="C2273" s="118"/>
      <c r="D2273" s="118"/>
      <c r="E2273" s="118"/>
      <c r="F2273" s="278" t="s">
        <v>164</v>
      </c>
      <c r="G2273" s="278"/>
      <c r="H2273" s="278"/>
    </row>
    <row r="2274" spans="1:8" x14ac:dyDescent="0.25">
      <c r="A2274" s="118"/>
      <c r="B2274" s="118"/>
      <c r="C2274" s="118"/>
      <c r="D2274" s="118"/>
      <c r="E2274" s="118"/>
      <c r="F2274" s="118"/>
      <c r="G2274" s="118"/>
      <c r="H2274" s="118"/>
    </row>
    <row r="2275" spans="1:8" x14ac:dyDescent="0.25">
      <c r="A2275" s="118" t="s">
        <v>165</v>
      </c>
      <c r="B2275" s="276" t="s">
        <v>166</v>
      </c>
      <c r="C2275" s="276"/>
      <c r="D2275" s="280" t="s">
        <v>180</v>
      </c>
      <c r="E2275" s="280"/>
      <c r="F2275" s="286">
        <f>Заявка!AK135</f>
        <v>0</v>
      </c>
      <c r="G2275" s="286"/>
      <c r="H2275" s="286"/>
    </row>
    <row r="2276" spans="1:8" x14ac:dyDescent="0.25">
      <c r="A2276" s="118"/>
      <c r="B2276" s="118"/>
      <c r="C2276" s="118"/>
      <c r="D2276" s="109"/>
      <c r="F2276" s="281" t="s">
        <v>179</v>
      </c>
      <c r="G2276" s="281"/>
      <c r="H2276" s="281"/>
    </row>
    <row r="2277" spans="1:8" x14ac:dyDescent="0.25">
      <c r="A2277" s="118"/>
      <c r="B2277" s="118"/>
      <c r="C2277" s="118"/>
      <c r="D2277" s="118"/>
      <c r="E2277" s="118"/>
      <c r="F2277" s="118"/>
      <c r="G2277" s="118"/>
      <c r="H2277" s="118"/>
    </row>
    <row r="2278" spans="1:8" x14ac:dyDescent="0.25">
      <c r="A2278" s="118" t="s">
        <v>167</v>
      </c>
      <c r="B2278" s="275" t="s">
        <v>168</v>
      </c>
      <c r="C2278" s="275"/>
      <c r="D2278" s="275"/>
      <c r="E2278" s="121"/>
      <c r="F2278" s="118" t="s">
        <v>169</v>
      </c>
      <c r="G2278" s="118"/>
      <c r="H2278" s="118"/>
    </row>
    <row r="2279" spans="1:8" x14ac:dyDescent="0.25">
      <c r="A2279" s="118"/>
      <c r="B2279" s="118"/>
      <c r="C2279" s="118"/>
      <c r="D2279" s="118"/>
      <c r="E2279" s="118"/>
      <c r="F2279" s="118"/>
      <c r="G2279" s="118"/>
      <c r="H2279" s="118"/>
    </row>
    <row r="2280" spans="1:8" x14ac:dyDescent="0.25">
      <c r="A2280" s="118" t="s">
        <v>170</v>
      </c>
      <c r="B2280" s="276" t="s">
        <v>171</v>
      </c>
      <c r="C2280" s="276"/>
      <c r="D2280" s="276"/>
      <c r="E2280" s="276"/>
      <c r="F2280" s="276"/>
      <c r="G2280" s="276"/>
      <c r="H2280" s="121"/>
    </row>
    <row r="2281" spans="1:8" x14ac:dyDescent="0.25">
      <c r="A2281" s="118"/>
      <c r="B2281" s="118"/>
      <c r="C2281" s="118"/>
      <c r="D2281" s="118"/>
      <c r="E2281" s="118"/>
      <c r="F2281" s="118"/>
      <c r="G2281" s="118"/>
      <c r="H2281" s="119" t="s">
        <v>172</v>
      </c>
    </row>
    <row r="2282" spans="1:8" x14ac:dyDescent="0.25">
      <c r="A2282" s="118"/>
      <c r="B2282" s="118"/>
      <c r="C2282" s="118"/>
      <c r="D2282" s="118"/>
      <c r="E2282" s="118"/>
      <c r="F2282" s="118"/>
      <c r="G2282" s="118"/>
      <c r="H2282" s="118"/>
    </row>
    <row r="2283" spans="1:8" x14ac:dyDescent="0.25">
      <c r="A2283" s="118" t="s">
        <v>173</v>
      </c>
      <c r="B2283" s="275" t="s">
        <v>174</v>
      </c>
      <c r="C2283" s="275"/>
      <c r="D2283" s="277"/>
      <c r="E2283" s="277"/>
      <c r="F2283" s="118"/>
      <c r="G2283" s="277"/>
      <c r="H2283" s="277"/>
    </row>
    <row r="2284" spans="1:8" x14ac:dyDescent="0.25">
      <c r="A2284" s="118"/>
      <c r="B2284" s="118"/>
      <c r="C2284" s="118"/>
      <c r="D2284" s="118"/>
      <c r="E2284" s="118"/>
      <c r="F2284" s="118"/>
      <c r="G2284" s="278" t="s">
        <v>175</v>
      </c>
      <c r="H2284" s="278"/>
    </row>
    <row r="2285" spans="1:8" x14ac:dyDescent="0.25">
      <c r="A2285" s="118"/>
      <c r="B2285" s="118"/>
      <c r="C2285" s="118"/>
      <c r="D2285" s="118"/>
      <c r="E2285" s="118"/>
      <c r="F2285" s="118"/>
      <c r="G2285" s="118"/>
      <c r="H2285" s="118"/>
    </row>
    <row r="2286" spans="1:8" x14ac:dyDescent="0.25">
      <c r="A2286" s="118"/>
      <c r="B2286" s="118" t="s">
        <v>176</v>
      </c>
      <c r="C2286" s="118" t="s">
        <v>177</v>
      </c>
      <c r="D2286" s="118"/>
      <c r="E2286" s="118"/>
      <c r="F2286" s="118"/>
      <c r="G2286" s="118"/>
      <c r="H2286" s="118"/>
    </row>
    <row r="2289" spans="1:8" x14ac:dyDescent="0.25">
      <c r="A2289" s="282" t="s">
        <v>178</v>
      </c>
      <c r="B2289" s="282"/>
      <c r="C2289" s="282"/>
      <c r="D2289" s="282"/>
      <c r="E2289" s="282"/>
      <c r="F2289" s="282"/>
      <c r="G2289" s="282"/>
      <c r="H2289" s="282"/>
    </row>
    <row r="2290" spans="1:8" x14ac:dyDescent="0.25">
      <c r="A2290" s="283" t="str">
        <f>Заявка!A2</f>
        <v>Всероссийские соревнования по всестилевому каратэ</v>
      </c>
      <c r="B2290" s="283"/>
      <c r="C2290" s="283"/>
      <c r="D2290" s="283"/>
      <c r="E2290" s="283"/>
      <c r="F2290" s="283"/>
      <c r="G2290" s="283"/>
      <c r="H2290" s="283"/>
    </row>
    <row r="2291" spans="1:8" x14ac:dyDescent="0.25">
      <c r="A2291" s="276"/>
      <c r="B2291" s="276"/>
      <c r="C2291" s="276"/>
      <c r="D2291" s="276"/>
      <c r="E2291" s="276"/>
      <c r="F2291" s="276"/>
      <c r="G2291" s="276"/>
      <c r="H2291" s="118"/>
    </row>
    <row r="2292" spans="1:8" x14ac:dyDescent="0.25">
      <c r="A2292" s="118" t="s">
        <v>157</v>
      </c>
      <c r="B2292" s="284">
        <f>Заявка!B102</f>
        <v>0</v>
      </c>
      <c r="C2292" s="284"/>
      <c r="D2292" s="279">
        <f>Заявка!F102</f>
        <v>0</v>
      </c>
      <c r="E2292" s="279"/>
      <c r="F2292" s="285">
        <f>Заявка!J102</f>
        <v>0</v>
      </c>
      <c r="G2292" s="285"/>
      <c r="H2292" s="285"/>
    </row>
    <row r="2293" spans="1:8" x14ac:dyDescent="0.25">
      <c r="A2293" s="118"/>
      <c r="B2293" s="278" t="s">
        <v>158</v>
      </c>
      <c r="C2293" s="278"/>
      <c r="D2293" s="278"/>
      <c r="E2293" s="278"/>
      <c r="F2293" s="278"/>
      <c r="G2293" s="278"/>
      <c r="H2293" s="278"/>
    </row>
    <row r="2294" spans="1:8" x14ac:dyDescent="0.25">
      <c r="A2294" s="118"/>
      <c r="B2294" s="118"/>
      <c r="C2294" s="118"/>
      <c r="D2294" s="118"/>
      <c r="E2294" s="118"/>
      <c r="F2294" s="118"/>
      <c r="G2294" s="118"/>
      <c r="H2294" s="118"/>
    </row>
    <row r="2295" spans="1:8" x14ac:dyDescent="0.25">
      <c r="A2295" s="118" t="s">
        <v>159</v>
      </c>
      <c r="B2295" s="279">
        <f>Заявка!R4</f>
        <v>0</v>
      </c>
      <c r="C2295" s="279"/>
      <c r="D2295" s="120" t="s">
        <v>160</v>
      </c>
      <c r="E2295" s="112">
        <f>Заявка!O102</f>
        <v>0</v>
      </c>
      <c r="F2295" s="115">
        <f>Заявка!P102</f>
        <v>0</v>
      </c>
      <c r="G2295" s="116">
        <f>Заявка!Q102</f>
        <v>0</v>
      </c>
      <c r="H2295" s="118"/>
    </row>
    <row r="2296" spans="1:8" x14ac:dyDescent="0.25">
      <c r="A2296" s="118"/>
      <c r="B2296" s="278" t="s">
        <v>161</v>
      </c>
      <c r="C2296" s="278"/>
      <c r="D2296" s="118"/>
      <c r="E2296" s="278" t="s">
        <v>162</v>
      </c>
      <c r="F2296" s="278"/>
      <c r="G2296" s="278"/>
      <c r="H2296" s="118"/>
    </row>
    <row r="2297" spans="1:8" x14ac:dyDescent="0.25">
      <c r="A2297" s="118"/>
      <c r="B2297" s="118"/>
      <c r="C2297" s="118"/>
      <c r="D2297" s="118"/>
      <c r="E2297" s="118"/>
      <c r="F2297" s="118"/>
      <c r="G2297" s="118"/>
      <c r="H2297" s="118"/>
    </row>
    <row r="2298" spans="1:8" x14ac:dyDescent="0.25">
      <c r="A2298" s="118" t="s">
        <v>163</v>
      </c>
      <c r="B2298" s="118" t="s">
        <v>138</v>
      </c>
      <c r="C2298" s="118"/>
      <c r="D2298" s="112"/>
      <c r="E2298" s="118"/>
      <c r="F2298" s="279"/>
      <c r="G2298" s="279"/>
      <c r="H2298" s="279"/>
    </row>
    <row r="2299" spans="1:8" x14ac:dyDescent="0.25">
      <c r="A2299" s="118"/>
      <c r="B2299" s="118"/>
      <c r="C2299" s="118"/>
      <c r="D2299" s="118"/>
      <c r="E2299" s="118"/>
      <c r="F2299" s="278" t="s">
        <v>164</v>
      </c>
      <c r="G2299" s="278"/>
      <c r="H2299" s="278"/>
    </row>
    <row r="2300" spans="1:8" x14ac:dyDescent="0.25">
      <c r="A2300" s="118"/>
      <c r="B2300" s="118"/>
      <c r="C2300" s="118"/>
      <c r="D2300" s="118"/>
      <c r="E2300" s="118"/>
      <c r="F2300" s="118"/>
      <c r="G2300" s="118"/>
      <c r="H2300" s="118"/>
    </row>
    <row r="2301" spans="1:8" x14ac:dyDescent="0.25">
      <c r="A2301" s="118" t="s">
        <v>165</v>
      </c>
      <c r="B2301" s="276" t="s">
        <v>166</v>
      </c>
      <c r="C2301" s="276"/>
      <c r="D2301" s="280" t="s">
        <v>180</v>
      </c>
      <c r="E2301" s="280"/>
      <c r="F2301" s="286">
        <f>Заявка!AK135</f>
        <v>0</v>
      </c>
      <c r="G2301" s="286"/>
      <c r="H2301" s="286"/>
    </row>
    <row r="2302" spans="1:8" x14ac:dyDescent="0.25">
      <c r="A2302" s="118"/>
      <c r="B2302" s="118"/>
      <c r="C2302" s="118"/>
      <c r="D2302" s="109"/>
      <c r="F2302" s="281" t="s">
        <v>179</v>
      </c>
      <c r="G2302" s="281"/>
      <c r="H2302" s="281"/>
    </row>
    <row r="2303" spans="1:8" x14ac:dyDescent="0.25">
      <c r="A2303" s="118"/>
      <c r="B2303" s="118"/>
      <c r="C2303" s="118"/>
      <c r="D2303" s="118"/>
      <c r="E2303" s="118"/>
      <c r="F2303" s="118"/>
      <c r="G2303" s="118"/>
      <c r="H2303" s="118"/>
    </row>
    <row r="2304" spans="1:8" x14ac:dyDescent="0.25">
      <c r="A2304" s="118" t="s">
        <v>167</v>
      </c>
      <c r="B2304" s="275" t="s">
        <v>168</v>
      </c>
      <c r="C2304" s="275"/>
      <c r="D2304" s="275"/>
      <c r="E2304" s="121"/>
      <c r="F2304" s="118" t="s">
        <v>169</v>
      </c>
      <c r="G2304" s="118"/>
      <c r="H2304" s="118"/>
    </row>
    <row r="2305" spans="1:8" x14ac:dyDescent="0.25">
      <c r="A2305" s="118"/>
      <c r="B2305" s="118"/>
      <c r="C2305" s="118"/>
      <c r="D2305" s="118"/>
      <c r="E2305" s="118"/>
      <c r="F2305" s="118"/>
      <c r="G2305" s="118"/>
      <c r="H2305" s="118"/>
    </row>
    <row r="2306" spans="1:8" x14ac:dyDescent="0.25">
      <c r="A2306" s="118" t="s">
        <v>170</v>
      </c>
      <c r="B2306" s="276" t="s">
        <v>171</v>
      </c>
      <c r="C2306" s="276"/>
      <c r="D2306" s="276"/>
      <c r="E2306" s="276"/>
      <c r="F2306" s="276"/>
      <c r="G2306" s="276"/>
      <c r="H2306" s="121"/>
    </row>
    <row r="2307" spans="1:8" x14ac:dyDescent="0.25">
      <c r="A2307" s="118"/>
      <c r="B2307" s="118"/>
      <c r="C2307" s="118"/>
      <c r="D2307" s="118"/>
      <c r="E2307" s="118"/>
      <c r="F2307" s="118"/>
      <c r="G2307" s="118"/>
      <c r="H2307" s="119" t="s">
        <v>172</v>
      </c>
    </row>
    <row r="2308" spans="1:8" x14ac:dyDescent="0.25">
      <c r="A2308" s="118"/>
      <c r="B2308" s="118"/>
      <c r="C2308" s="118"/>
      <c r="D2308" s="118"/>
      <c r="E2308" s="118"/>
      <c r="F2308" s="118"/>
      <c r="G2308" s="118"/>
      <c r="H2308" s="118"/>
    </row>
    <row r="2309" spans="1:8" x14ac:dyDescent="0.25">
      <c r="A2309" s="118" t="s">
        <v>173</v>
      </c>
      <c r="B2309" s="275" t="s">
        <v>174</v>
      </c>
      <c r="C2309" s="275"/>
      <c r="D2309" s="277"/>
      <c r="E2309" s="277"/>
      <c r="F2309" s="118"/>
      <c r="G2309" s="277"/>
      <c r="H2309" s="277"/>
    </row>
    <row r="2310" spans="1:8" x14ac:dyDescent="0.25">
      <c r="A2310" s="118"/>
      <c r="B2310" s="118"/>
      <c r="C2310" s="118"/>
      <c r="D2310" s="118"/>
      <c r="E2310" s="118"/>
      <c r="F2310" s="118"/>
      <c r="G2310" s="278" t="s">
        <v>175</v>
      </c>
      <c r="H2310" s="278"/>
    </row>
    <row r="2311" spans="1:8" x14ac:dyDescent="0.25">
      <c r="A2311" s="118"/>
      <c r="B2311" s="118"/>
      <c r="C2311" s="118"/>
      <c r="D2311" s="118"/>
      <c r="E2311" s="118"/>
      <c r="F2311" s="118"/>
      <c r="G2311" s="118"/>
      <c r="H2311" s="118"/>
    </row>
    <row r="2312" spans="1:8" x14ac:dyDescent="0.25">
      <c r="A2312" s="118"/>
      <c r="B2312" s="118" t="s">
        <v>176</v>
      </c>
      <c r="C2312" s="118" t="s">
        <v>177</v>
      </c>
      <c r="D2312" s="118"/>
      <c r="E2312" s="118"/>
      <c r="F2312" s="118"/>
      <c r="G2312" s="118"/>
      <c r="H2312" s="118"/>
    </row>
    <row r="2315" spans="1:8" x14ac:dyDescent="0.25">
      <c r="A2315" s="282" t="s">
        <v>178</v>
      </c>
      <c r="B2315" s="282"/>
      <c r="C2315" s="282"/>
      <c r="D2315" s="282"/>
      <c r="E2315" s="282"/>
      <c r="F2315" s="282"/>
      <c r="G2315" s="282"/>
      <c r="H2315" s="282"/>
    </row>
    <row r="2316" spans="1:8" x14ac:dyDescent="0.25">
      <c r="A2316" s="283" t="str">
        <f>Заявка!A2</f>
        <v>Всероссийские соревнования по всестилевому каратэ</v>
      </c>
      <c r="B2316" s="283"/>
      <c r="C2316" s="283"/>
      <c r="D2316" s="283"/>
      <c r="E2316" s="283"/>
      <c r="F2316" s="283"/>
      <c r="G2316" s="283"/>
      <c r="H2316" s="283"/>
    </row>
    <row r="2317" spans="1:8" x14ac:dyDescent="0.25">
      <c r="A2317" s="276"/>
      <c r="B2317" s="276"/>
      <c r="C2317" s="276"/>
      <c r="D2317" s="276"/>
      <c r="E2317" s="276"/>
      <c r="F2317" s="276"/>
      <c r="G2317" s="276"/>
      <c r="H2317" s="118"/>
    </row>
    <row r="2318" spans="1:8" x14ac:dyDescent="0.25">
      <c r="A2318" s="118" t="s">
        <v>157</v>
      </c>
      <c r="B2318" s="284">
        <f>Заявка!B103</f>
        <v>0</v>
      </c>
      <c r="C2318" s="284"/>
      <c r="D2318" s="279">
        <f>Заявка!F103</f>
        <v>0</v>
      </c>
      <c r="E2318" s="279"/>
      <c r="F2318" s="285">
        <f>Заявка!J103</f>
        <v>0</v>
      </c>
      <c r="G2318" s="285"/>
      <c r="H2318" s="285"/>
    </row>
    <row r="2319" spans="1:8" x14ac:dyDescent="0.25">
      <c r="A2319" s="118"/>
      <c r="B2319" s="278" t="s">
        <v>158</v>
      </c>
      <c r="C2319" s="278"/>
      <c r="D2319" s="278"/>
      <c r="E2319" s="278"/>
      <c r="F2319" s="278"/>
      <c r="G2319" s="278"/>
      <c r="H2319" s="278"/>
    </row>
    <row r="2320" spans="1:8" x14ac:dyDescent="0.25">
      <c r="A2320" s="118"/>
      <c r="B2320" s="118"/>
      <c r="C2320" s="118"/>
      <c r="D2320" s="118"/>
      <c r="E2320" s="118"/>
      <c r="F2320" s="118"/>
      <c r="G2320" s="118"/>
      <c r="H2320" s="118"/>
    </row>
    <row r="2321" spans="1:8" x14ac:dyDescent="0.25">
      <c r="A2321" s="118" t="s">
        <v>159</v>
      </c>
      <c r="B2321" s="279">
        <f>Заявка!R4</f>
        <v>0</v>
      </c>
      <c r="C2321" s="279"/>
      <c r="D2321" s="120" t="s">
        <v>160</v>
      </c>
      <c r="E2321" s="112">
        <f>Заявка!O103</f>
        <v>0</v>
      </c>
      <c r="F2321" s="115">
        <f>Заявка!P103</f>
        <v>0</v>
      </c>
      <c r="G2321" s="116">
        <f>Заявка!Q103</f>
        <v>0</v>
      </c>
      <c r="H2321" s="118"/>
    </row>
    <row r="2322" spans="1:8" x14ac:dyDescent="0.25">
      <c r="A2322" s="118"/>
      <c r="B2322" s="278" t="s">
        <v>161</v>
      </c>
      <c r="C2322" s="278"/>
      <c r="D2322" s="118"/>
      <c r="E2322" s="278" t="s">
        <v>162</v>
      </c>
      <c r="F2322" s="278"/>
      <c r="G2322" s="278"/>
      <c r="H2322" s="118"/>
    </row>
    <row r="2323" spans="1:8" x14ac:dyDescent="0.25">
      <c r="A2323" s="118"/>
      <c r="B2323" s="118"/>
      <c r="C2323" s="118"/>
      <c r="D2323" s="118"/>
      <c r="E2323" s="118"/>
      <c r="F2323" s="118"/>
      <c r="G2323" s="118"/>
      <c r="H2323" s="118"/>
    </row>
    <row r="2324" spans="1:8" x14ac:dyDescent="0.25">
      <c r="A2324" s="118" t="s">
        <v>163</v>
      </c>
      <c r="B2324" s="118" t="s">
        <v>138</v>
      </c>
      <c r="C2324" s="118"/>
      <c r="D2324" s="112"/>
      <c r="E2324" s="118"/>
      <c r="F2324" s="279"/>
      <c r="G2324" s="279"/>
      <c r="H2324" s="279"/>
    </row>
    <row r="2325" spans="1:8" x14ac:dyDescent="0.25">
      <c r="A2325" s="118"/>
      <c r="B2325" s="118"/>
      <c r="C2325" s="118"/>
      <c r="D2325" s="118"/>
      <c r="E2325" s="118"/>
      <c r="F2325" s="278" t="s">
        <v>164</v>
      </c>
      <c r="G2325" s="278"/>
      <c r="H2325" s="278"/>
    </row>
    <row r="2326" spans="1:8" x14ac:dyDescent="0.25">
      <c r="A2326" s="118"/>
      <c r="B2326" s="118"/>
      <c r="C2326" s="118"/>
      <c r="D2326" s="118"/>
      <c r="E2326" s="118"/>
      <c r="F2326" s="118"/>
      <c r="G2326" s="118"/>
      <c r="H2326" s="118"/>
    </row>
    <row r="2327" spans="1:8" x14ac:dyDescent="0.25">
      <c r="A2327" s="118" t="s">
        <v>165</v>
      </c>
      <c r="B2327" s="276" t="s">
        <v>166</v>
      </c>
      <c r="C2327" s="276"/>
      <c r="D2327" s="280" t="s">
        <v>180</v>
      </c>
      <c r="E2327" s="280"/>
      <c r="F2327" s="286">
        <f>Заявка!AK135</f>
        <v>0</v>
      </c>
      <c r="G2327" s="286"/>
      <c r="H2327" s="286"/>
    </row>
    <row r="2328" spans="1:8" x14ac:dyDescent="0.25">
      <c r="A2328" s="118"/>
      <c r="B2328" s="118"/>
      <c r="C2328" s="118"/>
      <c r="D2328" s="109"/>
      <c r="F2328" s="281" t="s">
        <v>179</v>
      </c>
      <c r="G2328" s="281"/>
      <c r="H2328" s="281"/>
    </row>
    <row r="2329" spans="1:8" x14ac:dyDescent="0.25">
      <c r="A2329" s="118"/>
      <c r="B2329" s="118"/>
      <c r="C2329" s="118"/>
      <c r="D2329" s="118"/>
      <c r="E2329" s="118"/>
      <c r="F2329" s="118"/>
      <c r="G2329" s="118"/>
      <c r="H2329" s="118"/>
    </row>
    <row r="2330" spans="1:8" x14ac:dyDescent="0.25">
      <c r="A2330" s="118" t="s">
        <v>167</v>
      </c>
      <c r="B2330" s="275" t="s">
        <v>168</v>
      </c>
      <c r="C2330" s="275"/>
      <c r="D2330" s="275"/>
      <c r="E2330" s="121"/>
      <c r="F2330" s="118" t="s">
        <v>169</v>
      </c>
      <c r="G2330" s="118"/>
      <c r="H2330" s="118"/>
    </row>
    <row r="2331" spans="1:8" x14ac:dyDescent="0.25">
      <c r="A2331" s="118"/>
      <c r="B2331" s="118"/>
      <c r="C2331" s="118"/>
      <c r="D2331" s="118"/>
      <c r="E2331" s="118"/>
      <c r="F2331" s="118"/>
      <c r="G2331" s="118"/>
      <c r="H2331" s="118"/>
    </row>
    <row r="2332" spans="1:8" x14ac:dyDescent="0.25">
      <c r="A2332" s="118" t="s">
        <v>170</v>
      </c>
      <c r="B2332" s="276" t="s">
        <v>171</v>
      </c>
      <c r="C2332" s="276"/>
      <c r="D2332" s="276"/>
      <c r="E2332" s="276"/>
      <c r="F2332" s="276"/>
      <c r="G2332" s="276"/>
      <c r="H2332" s="121"/>
    </row>
    <row r="2333" spans="1:8" x14ac:dyDescent="0.25">
      <c r="A2333" s="118"/>
      <c r="B2333" s="118"/>
      <c r="C2333" s="118"/>
      <c r="D2333" s="118"/>
      <c r="E2333" s="118"/>
      <c r="F2333" s="118"/>
      <c r="G2333" s="118"/>
      <c r="H2333" s="119" t="s">
        <v>172</v>
      </c>
    </row>
    <row r="2334" spans="1:8" x14ac:dyDescent="0.25">
      <c r="A2334" s="118"/>
      <c r="B2334" s="118"/>
      <c r="C2334" s="118"/>
      <c r="D2334" s="118"/>
      <c r="E2334" s="118"/>
      <c r="F2334" s="118"/>
      <c r="G2334" s="118"/>
      <c r="H2334" s="118"/>
    </row>
    <row r="2335" spans="1:8" x14ac:dyDescent="0.25">
      <c r="A2335" s="118" t="s">
        <v>173</v>
      </c>
      <c r="B2335" s="275" t="s">
        <v>174</v>
      </c>
      <c r="C2335" s="275"/>
      <c r="D2335" s="277"/>
      <c r="E2335" s="277"/>
      <c r="F2335" s="118"/>
      <c r="G2335" s="277"/>
      <c r="H2335" s="277"/>
    </row>
    <row r="2336" spans="1:8" x14ac:dyDescent="0.25">
      <c r="A2336" s="118"/>
      <c r="B2336" s="118"/>
      <c r="C2336" s="118"/>
      <c r="D2336" s="118"/>
      <c r="E2336" s="118"/>
      <c r="F2336" s="118"/>
      <c r="G2336" s="278" t="s">
        <v>175</v>
      </c>
      <c r="H2336" s="278"/>
    </row>
    <row r="2337" spans="1:8" x14ac:dyDescent="0.25">
      <c r="A2337" s="118"/>
      <c r="B2337" s="118"/>
      <c r="C2337" s="118"/>
      <c r="D2337" s="118"/>
      <c r="E2337" s="118"/>
      <c r="F2337" s="118"/>
      <c r="G2337" s="118"/>
      <c r="H2337" s="118"/>
    </row>
    <row r="2338" spans="1:8" x14ac:dyDescent="0.25">
      <c r="A2338" s="118"/>
      <c r="B2338" s="118" t="s">
        <v>176</v>
      </c>
      <c r="C2338" s="118" t="s">
        <v>177</v>
      </c>
      <c r="D2338" s="118"/>
      <c r="E2338" s="118"/>
      <c r="F2338" s="118"/>
      <c r="G2338" s="118"/>
      <c r="H2338" s="118"/>
    </row>
    <row r="2341" spans="1:8" x14ac:dyDescent="0.25">
      <c r="A2341" s="282" t="s">
        <v>178</v>
      </c>
      <c r="B2341" s="282"/>
      <c r="C2341" s="282"/>
      <c r="D2341" s="282"/>
      <c r="E2341" s="282"/>
      <c r="F2341" s="282"/>
      <c r="G2341" s="282"/>
      <c r="H2341" s="282"/>
    </row>
    <row r="2342" spans="1:8" x14ac:dyDescent="0.25">
      <c r="A2342" s="283" t="str">
        <f>Заявка!A2</f>
        <v>Всероссийские соревнования по всестилевому каратэ</v>
      </c>
      <c r="B2342" s="283"/>
      <c r="C2342" s="283"/>
      <c r="D2342" s="283"/>
      <c r="E2342" s="283"/>
      <c r="F2342" s="283"/>
      <c r="G2342" s="283"/>
      <c r="H2342" s="283"/>
    </row>
    <row r="2343" spans="1:8" x14ac:dyDescent="0.25">
      <c r="A2343" s="276"/>
      <c r="B2343" s="276"/>
      <c r="C2343" s="276"/>
      <c r="D2343" s="276"/>
      <c r="E2343" s="276"/>
      <c r="F2343" s="276"/>
      <c r="G2343" s="276"/>
      <c r="H2343" s="118"/>
    </row>
    <row r="2344" spans="1:8" x14ac:dyDescent="0.25">
      <c r="A2344" s="118" t="s">
        <v>157</v>
      </c>
      <c r="B2344" s="284">
        <f>Заявка!B104</f>
        <v>0</v>
      </c>
      <c r="C2344" s="284"/>
      <c r="D2344" s="279">
        <f>Заявка!F104</f>
        <v>0</v>
      </c>
      <c r="E2344" s="279"/>
      <c r="F2344" s="285">
        <f>Заявка!J104</f>
        <v>0</v>
      </c>
      <c r="G2344" s="285"/>
      <c r="H2344" s="285"/>
    </row>
    <row r="2345" spans="1:8" x14ac:dyDescent="0.25">
      <c r="A2345" s="118"/>
      <c r="B2345" s="278" t="s">
        <v>158</v>
      </c>
      <c r="C2345" s="278"/>
      <c r="D2345" s="278"/>
      <c r="E2345" s="278"/>
      <c r="F2345" s="278"/>
      <c r="G2345" s="278"/>
      <c r="H2345" s="278"/>
    </row>
    <row r="2346" spans="1:8" x14ac:dyDescent="0.25">
      <c r="A2346" s="118"/>
      <c r="B2346" s="118"/>
      <c r="C2346" s="118"/>
      <c r="D2346" s="118"/>
      <c r="E2346" s="118"/>
      <c r="F2346" s="118"/>
      <c r="G2346" s="118"/>
      <c r="H2346" s="118"/>
    </row>
    <row r="2347" spans="1:8" x14ac:dyDescent="0.25">
      <c r="A2347" s="118" t="s">
        <v>159</v>
      </c>
      <c r="B2347" s="279">
        <f>Заявка!R4</f>
        <v>0</v>
      </c>
      <c r="C2347" s="279"/>
      <c r="D2347" s="120" t="s">
        <v>160</v>
      </c>
      <c r="E2347" s="112">
        <f>Заявка!O104</f>
        <v>0</v>
      </c>
      <c r="F2347" s="115">
        <f>Заявка!P104</f>
        <v>0</v>
      </c>
      <c r="G2347" s="116">
        <f>Заявка!Q104</f>
        <v>0</v>
      </c>
      <c r="H2347" s="118"/>
    </row>
    <row r="2348" spans="1:8" x14ac:dyDescent="0.25">
      <c r="A2348" s="118"/>
      <c r="B2348" s="278" t="s">
        <v>161</v>
      </c>
      <c r="C2348" s="278"/>
      <c r="D2348" s="118"/>
      <c r="E2348" s="278" t="s">
        <v>162</v>
      </c>
      <c r="F2348" s="278"/>
      <c r="G2348" s="278"/>
      <c r="H2348" s="118"/>
    </row>
    <row r="2349" spans="1:8" x14ac:dyDescent="0.25">
      <c r="A2349" s="118"/>
      <c r="B2349" s="118"/>
      <c r="C2349" s="118"/>
      <c r="D2349" s="118"/>
      <c r="E2349" s="118"/>
      <c r="F2349" s="118"/>
      <c r="G2349" s="118"/>
      <c r="H2349" s="118"/>
    </row>
    <row r="2350" spans="1:8" x14ac:dyDescent="0.25">
      <c r="A2350" s="118" t="s">
        <v>163</v>
      </c>
      <c r="B2350" s="118" t="s">
        <v>138</v>
      </c>
      <c r="C2350" s="118"/>
      <c r="D2350" s="112"/>
      <c r="E2350" s="118"/>
      <c r="F2350" s="279"/>
      <c r="G2350" s="279"/>
      <c r="H2350" s="279"/>
    </row>
    <row r="2351" spans="1:8" x14ac:dyDescent="0.25">
      <c r="A2351" s="118"/>
      <c r="B2351" s="118"/>
      <c r="C2351" s="118"/>
      <c r="D2351" s="118"/>
      <c r="E2351" s="118"/>
      <c r="F2351" s="278" t="s">
        <v>164</v>
      </c>
      <c r="G2351" s="278"/>
      <c r="H2351" s="278"/>
    </row>
    <row r="2352" spans="1:8" x14ac:dyDescent="0.25">
      <c r="A2352" s="118"/>
      <c r="B2352" s="118"/>
      <c r="C2352" s="118"/>
      <c r="D2352" s="118"/>
      <c r="E2352" s="118"/>
      <c r="F2352" s="118"/>
      <c r="G2352" s="118"/>
      <c r="H2352" s="118"/>
    </row>
    <row r="2353" spans="1:8" x14ac:dyDescent="0.25">
      <c r="A2353" s="118" t="s">
        <v>165</v>
      </c>
      <c r="B2353" s="276" t="s">
        <v>166</v>
      </c>
      <c r="C2353" s="276"/>
      <c r="D2353" s="280" t="s">
        <v>180</v>
      </c>
      <c r="E2353" s="280"/>
      <c r="F2353" s="286">
        <f>Заявка!AK135</f>
        <v>0</v>
      </c>
      <c r="G2353" s="286"/>
      <c r="H2353" s="286"/>
    </row>
    <row r="2354" spans="1:8" x14ac:dyDescent="0.25">
      <c r="A2354" s="118"/>
      <c r="B2354" s="118"/>
      <c r="C2354" s="118"/>
      <c r="D2354" s="109"/>
      <c r="F2354" s="281" t="s">
        <v>179</v>
      </c>
      <c r="G2354" s="281"/>
      <c r="H2354" s="281"/>
    </row>
    <row r="2355" spans="1:8" x14ac:dyDescent="0.25">
      <c r="A2355" s="118"/>
      <c r="B2355" s="118"/>
      <c r="C2355" s="118"/>
      <c r="D2355" s="118"/>
      <c r="E2355" s="118"/>
      <c r="F2355" s="118"/>
      <c r="G2355" s="118"/>
      <c r="H2355" s="118"/>
    </row>
    <row r="2356" spans="1:8" x14ac:dyDescent="0.25">
      <c r="A2356" s="118" t="s">
        <v>167</v>
      </c>
      <c r="B2356" s="275" t="s">
        <v>168</v>
      </c>
      <c r="C2356" s="275"/>
      <c r="D2356" s="275"/>
      <c r="E2356" s="121"/>
      <c r="F2356" s="118" t="s">
        <v>169</v>
      </c>
      <c r="G2356" s="118"/>
      <c r="H2356" s="118"/>
    </row>
    <row r="2357" spans="1:8" x14ac:dyDescent="0.25">
      <c r="A2357" s="118"/>
      <c r="B2357" s="118"/>
      <c r="C2357" s="118"/>
      <c r="D2357" s="118"/>
      <c r="E2357" s="118"/>
      <c r="F2357" s="118"/>
      <c r="G2357" s="118"/>
      <c r="H2357" s="118"/>
    </row>
    <row r="2358" spans="1:8" x14ac:dyDescent="0.25">
      <c r="A2358" s="118" t="s">
        <v>170</v>
      </c>
      <c r="B2358" s="276" t="s">
        <v>171</v>
      </c>
      <c r="C2358" s="276"/>
      <c r="D2358" s="276"/>
      <c r="E2358" s="276"/>
      <c r="F2358" s="276"/>
      <c r="G2358" s="276"/>
      <c r="H2358" s="121"/>
    </row>
    <row r="2359" spans="1:8" x14ac:dyDescent="0.25">
      <c r="A2359" s="118"/>
      <c r="B2359" s="118"/>
      <c r="C2359" s="118"/>
      <c r="D2359" s="118"/>
      <c r="E2359" s="118"/>
      <c r="F2359" s="118"/>
      <c r="G2359" s="118"/>
      <c r="H2359" s="119" t="s">
        <v>172</v>
      </c>
    </row>
    <row r="2360" spans="1:8" x14ac:dyDescent="0.25">
      <c r="A2360" s="118"/>
      <c r="B2360" s="118"/>
      <c r="C2360" s="118"/>
      <c r="D2360" s="118"/>
      <c r="E2360" s="118"/>
      <c r="F2360" s="118"/>
      <c r="G2360" s="118"/>
      <c r="H2360" s="118"/>
    </row>
    <row r="2361" spans="1:8" x14ac:dyDescent="0.25">
      <c r="A2361" s="118" t="s">
        <v>173</v>
      </c>
      <c r="B2361" s="275" t="s">
        <v>174</v>
      </c>
      <c r="C2361" s="275"/>
      <c r="D2361" s="277"/>
      <c r="E2361" s="277"/>
      <c r="F2361" s="118"/>
      <c r="G2361" s="277"/>
      <c r="H2361" s="277"/>
    </row>
    <row r="2362" spans="1:8" x14ac:dyDescent="0.25">
      <c r="A2362" s="118"/>
      <c r="B2362" s="118"/>
      <c r="C2362" s="118"/>
      <c r="D2362" s="118"/>
      <c r="E2362" s="118"/>
      <c r="F2362" s="118"/>
      <c r="G2362" s="278" t="s">
        <v>175</v>
      </c>
      <c r="H2362" s="278"/>
    </row>
    <row r="2363" spans="1:8" x14ac:dyDescent="0.25">
      <c r="A2363" s="118"/>
      <c r="B2363" s="118"/>
      <c r="C2363" s="118"/>
      <c r="D2363" s="118"/>
      <c r="E2363" s="118"/>
      <c r="F2363" s="118"/>
      <c r="G2363" s="118"/>
      <c r="H2363" s="118"/>
    </row>
    <row r="2364" spans="1:8" x14ac:dyDescent="0.25">
      <c r="A2364" s="118"/>
      <c r="B2364" s="118" t="s">
        <v>176</v>
      </c>
      <c r="C2364" s="118" t="s">
        <v>177</v>
      </c>
      <c r="D2364" s="118"/>
      <c r="E2364" s="118"/>
      <c r="F2364" s="118"/>
      <c r="G2364" s="118"/>
      <c r="H2364" s="118"/>
    </row>
    <row r="2367" spans="1:8" x14ac:dyDescent="0.25">
      <c r="A2367" s="282" t="s">
        <v>178</v>
      </c>
      <c r="B2367" s="282"/>
      <c r="C2367" s="282"/>
      <c r="D2367" s="282"/>
      <c r="E2367" s="282"/>
      <c r="F2367" s="282"/>
      <c r="G2367" s="282"/>
      <c r="H2367" s="282"/>
    </row>
    <row r="2368" spans="1:8" x14ac:dyDescent="0.25">
      <c r="A2368" s="283" t="str">
        <f>Заявка!A2</f>
        <v>Всероссийские соревнования по всестилевому каратэ</v>
      </c>
      <c r="B2368" s="283"/>
      <c r="C2368" s="283"/>
      <c r="D2368" s="283"/>
      <c r="E2368" s="283"/>
      <c r="F2368" s="283"/>
      <c r="G2368" s="283"/>
      <c r="H2368" s="283"/>
    </row>
    <row r="2369" spans="1:8" x14ac:dyDescent="0.25">
      <c r="A2369" s="276"/>
      <c r="B2369" s="276"/>
      <c r="C2369" s="276"/>
      <c r="D2369" s="276"/>
      <c r="E2369" s="276"/>
      <c r="F2369" s="276"/>
      <c r="G2369" s="276"/>
      <c r="H2369" s="118"/>
    </row>
    <row r="2370" spans="1:8" x14ac:dyDescent="0.25">
      <c r="A2370" s="118" t="s">
        <v>157</v>
      </c>
      <c r="B2370" s="284">
        <f>Заявка!B105</f>
        <v>0</v>
      </c>
      <c r="C2370" s="284"/>
      <c r="D2370" s="279">
        <f>Заявка!F105</f>
        <v>0</v>
      </c>
      <c r="E2370" s="279"/>
      <c r="F2370" s="285">
        <f>Заявка!J105</f>
        <v>0</v>
      </c>
      <c r="G2370" s="285"/>
      <c r="H2370" s="285"/>
    </row>
    <row r="2371" spans="1:8" x14ac:dyDescent="0.25">
      <c r="A2371" s="118"/>
      <c r="B2371" s="278" t="s">
        <v>158</v>
      </c>
      <c r="C2371" s="278"/>
      <c r="D2371" s="278"/>
      <c r="E2371" s="278"/>
      <c r="F2371" s="278"/>
      <c r="G2371" s="278"/>
      <c r="H2371" s="278"/>
    </row>
    <row r="2372" spans="1:8" x14ac:dyDescent="0.25">
      <c r="A2372" s="118"/>
      <c r="B2372" s="118"/>
      <c r="C2372" s="118"/>
      <c r="D2372" s="118"/>
      <c r="E2372" s="118"/>
      <c r="F2372" s="118"/>
      <c r="G2372" s="118"/>
      <c r="H2372" s="118"/>
    </row>
    <row r="2373" spans="1:8" x14ac:dyDescent="0.25">
      <c r="A2373" s="118" t="s">
        <v>159</v>
      </c>
      <c r="B2373" s="279">
        <f>Заявка!R4</f>
        <v>0</v>
      </c>
      <c r="C2373" s="279"/>
      <c r="D2373" s="120" t="s">
        <v>160</v>
      </c>
      <c r="E2373" s="112">
        <f>Заявка!O105</f>
        <v>0</v>
      </c>
      <c r="F2373" s="115">
        <f>Заявка!P105</f>
        <v>0</v>
      </c>
      <c r="G2373" s="116">
        <f>Заявка!Q105</f>
        <v>0</v>
      </c>
      <c r="H2373" s="118"/>
    </row>
    <row r="2374" spans="1:8" x14ac:dyDescent="0.25">
      <c r="A2374" s="118"/>
      <c r="B2374" s="278" t="s">
        <v>161</v>
      </c>
      <c r="C2374" s="278"/>
      <c r="D2374" s="118"/>
      <c r="E2374" s="278" t="s">
        <v>162</v>
      </c>
      <c r="F2374" s="278"/>
      <c r="G2374" s="278"/>
      <c r="H2374" s="118"/>
    </row>
    <row r="2375" spans="1:8" x14ac:dyDescent="0.25">
      <c r="A2375" s="118"/>
      <c r="B2375" s="118"/>
      <c r="C2375" s="118"/>
      <c r="D2375" s="118"/>
      <c r="E2375" s="118"/>
      <c r="F2375" s="118"/>
      <c r="G2375" s="118"/>
      <c r="H2375" s="118"/>
    </row>
    <row r="2376" spans="1:8" x14ac:dyDescent="0.25">
      <c r="A2376" s="118" t="s">
        <v>163</v>
      </c>
      <c r="B2376" s="118" t="s">
        <v>138</v>
      </c>
      <c r="C2376" s="118"/>
      <c r="D2376" s="112"/>
      <c r="E2376" s="118"/>
      <c r="F2376" s="279"/>
      <c r="G2376" s="279"/>
      <c r="H2376" s="279"/>
    </row>
    <row r="2377" spans="1:8" x14ac:dyDescent="0.25">
      <c r="A2377" s="118"/>
      <c r="B2377" s="118"/>
      <c r="C2377" s="118"/>
      <c r="D2377" s="118"/>
      <c r="E2377" s="118"/>
      <c r="F2377" s="278" t="s">
        <v>164</v>
      </c>
      <c r="G2377" s="278"/>
      <c r="H2377" s="278"/>
    </row>
    <row r="2378" spans="1:8" x14ac:dyDescent="0.25">
      <c r="A2378" s="118"/>
      <c r="B2378" s="118"/>
      <c r="C2378" s="118"/>
      <c r="D2378" s="118"/>
      <c r="E2378" s="118"/>
      <c r="F2378" s="118"/>
      <c r="G2378" s="118"/>
      <c r="H2378" s="118"/>
    </row>
    <row r="2379" spans="1:8" x14ac:dyDescent="0.25">
      <c r="A2379" s="118" t="s">
        <v>165</v>
      </c>
      <c r="B2379" s="276" t="s">
        <v>166</v>
      </c>
      <c r="C2379" s="276"/>
      <c r="D2379" s="280" t="s">
        <v>180</v>
      </c>
      <c r="E2379" s="280"/>
      <c r="F2379" s="286">
        <f>Заявка!AK135</f>
        <v>0</v>
      </c>
      <c r="G2379" s="286"/>
      <c r="H2379" s="286"/>
    </row>
    <row r="2380" spans="1:8" x14ac:dyDescent="0.25">
      <c r="A2380" s="118"/>
      <c r="B2380" s="118"/>
      <c r="C2380" s="118"/>
      <c r="D2380" s="109"/>
      <c r="F2380" s="281" t="s">
        <v>179</v>
      </c>
      <c r="G2380" s="281"/>
      <c r="H2380" s="281"/>
    </row>
    <row r="2381" spans="1:8" x14ac:dyDescent="0.25">
      <c r="A2381" s="118"/>
      <c r="B2381" s="118"/>
      <c r="C2381" s="118"/>
      <c r="D2381" s="118"/>
      <c r="E2381" s="118"/>
      <c r="F2381" s="118"/>
      <c r="G2381" s="118"/>
      <c r="H2381" s="118"/>
    </row>
    <row r="2382" spans="1:8" x14ac:dyDescent="0.25">
      <c r="A2382" s="118" t="s">
        <v>167</v>
      </c>
      <c r="B2382" s="275" t="s">
        <v>168</v>
      </c>
      <c r="C2382" s="275"/>
      <c r="D2382" s="275"/>
      <c r="E2382" s="121"/>
      <c r="F2382" s="118" t="s">
        <v>169</v>
      </c>
      <c r="G2382" s="118"/>
      <c r="H2382" s="118"/>
    </row>
    <row r="2383" spans="1:8" x14ac:dyDescent="0.25">
      <c r="A2383" s="118"/>
      <c r="B2383" s="118"/>
      <c r="C2383" s="118"/>
      <c r="D2383" s="118"/>
      <c r="E2383" s="118"/>
      <c r="F2383" s="118"/>
      <c r="G2383" s="118"/>
      <c r="H2383" s="118"/>
    </row>
    <row r="2384" spans="1:8" x14ac:dyDescent="0.25">
      <c r="A2384" s="118" t="s">
        <v>170</v>
      </c>
      <c r="B2384" s="276" t="s">
        <v>171</v>
      </c>
      <c r="C2384" s="276"/>
      <c r="D2384" s="276"/>
      <c r="E2384" s="276"/>
      <c r="F2384" s="276"/>
      <c r="G2384" s="276"/>
      <c r="H2384" s="121"/>
    </row>
    <row r="2385" spans="1:8" x14ac:dyDescent="0.25">
      <c r="A2385" s="118"/>
      <c r="B2385" s="118"/>
      <c r="C2385" s="118"/>
      <c r="D2385" s="118"/>
      <c r="E2385" s="118"/>
      <c r="F2385" s="118"/>
      <c r="G2385" s="118"/>
      <c r="H2385" s="119" t="s">
        <v>172</v>
      </c>
    </row>
    <row r="2386" spans="1:8" x14ac:dyDescent="0.25">
      <c r="A2386" s="118"/>
      <c r="B2386" s="118"/>
      <c r="C2386" s="118"/>
      <c r="D2386" s="118"/>
      <c r="E2386" s="118"/>
      <c r="F2386" s="118"/>
      <c r="G2386" s="118"/>
      <c r="H2386" s="118"/>
    </row>
    <row r="2387" spans="1:8" x14ac:dyDescent="0.25">
      <c r="A2387" s="118" t="s">
        <v>173</v>
      </c>
      <c r="B2387" s="275" t="s">
        <v>174</v>
      </c>
      <c r="C2387" s="275"/>
      <c r="D2387" s="277"/>
      <c r="E2387" s="277"/>
      <c r="F2387" s="118"/>
      <c r="G2387" s="277"/>
      <c r="H2387" s="277"/>
    </row>
    <row r="2388" spans="1:8" x14ac:dyDescent="0.25">
      <c r="A2388" s="118"/>
      <c r="B2388" s="118"/>
      <c r="C2388" s="118"/>
      <c r="D2388" s="118"/>
      <c r="E2388" s="118"/>
      <c r="F2388" s="118"/>
      <c r="G2388" s="278" t="s">
        <v>175</v>
      </c>
      <c r="H2388" s="278"/>
    </row>
    <row r="2389" spans="1:8" x14ac:dyDescent="0.25">
      <c r="A2389" s="118"/>
      <c r="B2389" s="118"/>
      <c r="C2389" s="118"/>
      <c r="D2389" s="118"/>
      <c r="E2389" s="118"/>
      <c r="F2389" s="118"/>
      <c r="G2389" s="118"/>
      <c r="H2389" s="118"/>
    </row>
    <row r="2390" spans="1:8" x14ac:dyDescent="0.25">
      <c r="A2390" s="118"/>
      <c r="B2390" s="118" t="s">
        <v>176</v>
      </c>
      <c r="C2390" s="118" t="s">
        <v>177</v>
      </c>
      <c r="D2390" s="118"/>
      <c r="E2390" s="118"/>
      <c r="F2390" s="118"/>
      <c r="G2390" s="118"/>
      <c r="H2390" s="118"/>
    </row>
    <row r="2393" spans="1:8" x14ac:dyDescent="0.25">
      <c r="A2393" s="282" t="s">
        <v>178</v>
      </c>
      <c r="B2393" s="282"/>
      <c r="C2393" s="282"/>
      <c r="D2393" s="282"/>
      <c r="E2393" s="282"/>
      <c r="F2393" s="282"/>
      <c r="G2393" s="282"/>
      <c r="H2393" s="282"/>
    </row>
    <row r="2394" spans="1:8" x14ac:dyDescent="0.25">
      <c r="A2394" s="283" t="str">
        <f>Заявка!A2</f>
        <v>Всероссийские соревнования по всестилевому каратэ</v>
      </c>
      <c r="B2394" s="283"/>
      <c r="C2394" s="283"/>
      <c r="D2394" s="283"/>
      <c r="E2394" s="283"/>
      <c r="F2394" s="283"/>
      <c r="G2394" s="283"/>
      <c r="H2394" s="283"/>
    </row>
    <row r="2395" spans="1:8" x14ac:dyDescent="0.25">
      <c r="A2395" s="276"/>
      <c r="B2395" s="276"/>
      <c r="C2395" s="276"/>
      <c r="D2395" s="276"/>
      <c r="E2395" s="276"/>
      <c r="F2395" s="276"/>
      <c r="G2395" s="276"/>
      <c r="H2395" s="118"/>
    </row>
    <row r="2396" spans="1:8" x14ac:dyDescent="0.25">
      <c r="A2396" s="118" t="s">
        <v>157</v>
      </c>
      <c r="B2396" s="284">
        <f>Заявка!B106</f>
        <v>0</v>
      </c>
      <c r="C2396" s="284"/>
      <c r="D2396" s="279">
        <f>Заявка!F106</f>
        <v>0</v>
      </c>
      <c r="E2396" s="279"/>
      <c r="F2396" s="285">
        <f>Заявка!J106</f>
        <v>0</v>
      </c>
      <c r="G2396" s="285"/>
      <c r="H2396" s="285"/>
    </row>
    <row r="2397" spans="1:8" x14ac:dyDescent="0.25">
      <c r="A2397" s="118"/>
      <c r="B2397" s="278" t="s">
        <v>158</v>
      </c>
      <c r="C2397" s="278"/>
      <c r="D2397" s="278"/>
      <c r="E2397" s="278"/>
      <c r="F2397" s="278"/>
      <c r="G2397" s="278"/>
      <c r="H2397" s="278"/>
    </row>
    <row r="2398" spans="1:8" x14ac:dyDescent="0.25">
      <c r="A2398" s="118"/>
      <c r="B2398" s="118"/>
      <c r="C2398" s="118"/>
      <c r="D2398" s="118"/>
      <c r="E2398" s="118"/>
      <c r="F2398" s="118"/>
      <c r="G2398" s="118"/>
      <c r="H2398" s="118"/>
    </row>
    <row r="2399" spans="1:8" x14ac:dyDescent="0.25">
      <c r="A2399" s="118" t="s">
        <v>159</v>
      </c>
      <c r="B2399" s="279">
        <f>Заявка!R4</f>
        <v>0</v>
      </c>
      <c r="C2399" s="279"/>
      <c r="D2399" s="120" t="s">
        <v>160</v>
      </c>
      <c r="E2399" s="112">
        <f>Заявка!O106</f>
        <v>0</v>
      </c>
      <c r="F2399" s="115">
        <f>Заявка!P106</f>
        <v>0</v>
      </c>
      <c r="G2399" s="116">
        <f>Заявка!Q106</f>
        <v>0</v>
      </c>
      <c r="H2399" s="118"/>
    </row>
    <row r="2400" spans="1:8" x14ac:dyDescent="0.25">
      <c r="A2400" s="118"/>
      <c r="B2400" s="278" t="s">
        <v>161</v>
      </c>
      <c r="C2400" s="278"/>
      <c r="D2400" s="118"/>
      <c r="E2400" s="278" t="s">
        <v>162</v>
      </c>
      <c r="F2400" s="278"/>
      <c r="G2400" s="278"/>
      <c r="H2400" s="118"/>
    </row>
    <row r="2401" spans="1:8" x14ac:dyDescent="0.25">
      <c r="A2401" s="118"/>
      <c r="B2401" s="118"/>
      <c r="C2401" s="118"/>
      <c r="D2401" s="118"/>
      <c r="E2401" s="118"/>
      <c r="F2401" s="118"/>
      <c r="G2401" s="118"/>
      <c r="H2401" s="118"/>
    </row>
    <row r="2402" spans="1:8" x14ac:dyDescent="0.25">
      <c r="A2402" s="118" t="s">
        <v>163</v>
      </c>
      <c r="B2402" s="118" t="s">
        <v>138</v>
      </c>
      <c r="C2402" s="118"/>
      <c r="D2402" s="112"/>
      <c r="E2402" s="118"/>
      <c r="F2402" s="279"/>
      <c r="G2402" s="279"/>
      <c r="H2402" s="279"/>
    </row>
    <row r="2403" spans="1:8" x14ac:dyDescent="0.25">
      <c r="A2403" s="118"/>
      <c r="B2403" s="118"/>
      <c r="C2403" s="118"/>
      <c r="D2403" s="118"/>
      <c r="E2403" s="118"/>
      <c r="F2403" s="278" t="s">
        <v>164</v>
      </c>
      <c r="G2403" s="278"/>
      <c r="H2403" s="278"/>
    </row>
    <row r="2404" spans="1:8" x14ac:dyDescent="0.25">
      <c r="A2404" s="118"/>
      <c r="B2404" s="118"/>
      <c r="C2404" s="118"/>
      <c r="D2404" s="118"/>
      <c r="E2404" s="118"/>
      <c r="F2404" s="118"/>
      <c r="G2404" s="118"/>
      <c r="H2404" s="118"/>
    </row>
    <row r="2405" spans="1:8" x14ac:dyDescent="0.25">
      <c r="A2405" s="118" t="s">
        <v>165</v>
      </c>
      <c r="B2405" s="276" t="s">
        <v>166</v>
      </c>
      <c r="C2405" s="276"/>
      <c r="D2405" s="280" t="s">
        <v>180</v>
      </c>
      <c r="E2405" s="280"/>
      <c r="F2405" s="286">
        <f>Заявка!AK135</f>
        <v>0</v>
      </c>
      <c r="G2405" s="286"/>
      <c r="H2405" s="286"/>
    </row>
    <row r="2406" spans="1:8" x14ac:dyDescent="0.25">
      <c r="A2406" s="118"/>
      <c r="B2406" s="118"/>
      <c r="C2406" s="118"/>
      <c r="D2406" s="109"/>
      <c r="F2406" s="281" t="s">
        <v>179</v>
      </c>
      <c r="G2406" s="281"/>
      <c r="H2406" s="281"/>
    </row>
    <row r="2407" spans="1:8" x14ac:dyDescent="0.25">
      <c r="A2407" s="118"/>
      <c r="B2407" s="118"/>
      <c r="C2407" s="118"/>
      <c r="D2407" s="118"/>
      <c r="E2407" s="118"/>
      <c r="F2407" s="118"/>
      <c r="G2407" s="118"/>
      <c r="H2407" s="118"/>
    </row>
    <row r="2408" spans="1:8" x14ac:dyDescent="0.25">
      <c r="A2408" s="118" t="s">
        <v>167</v>
      </c>
      <c r="B2408" s="275" t="s">
        <v>168</v>
      </c>
      <c r="C2408" s="275"/>
      <c r="D2408" s="275"/>
      <c r="E2408" s="121"/>
      <c r="F2408" s="118" t="s">
        <v>169</v>
      </c>
      <c r="G2408" s="118"/>
      <c r="H2408" s="118"/>
    </row>
    <row r="2409" spans="1:8" x14ac:dyDescent="0.25">
      <c r="A2409" s="118"/>
      <c r="B2409" s="118"/>
      <c r="C2409" s="118"/>
      <c r="D2409" s="118"/>
      <c r="E2409" s="118"/>
      <c r="F2409" s="118"/>
      <c r="G2409" s="118"/>
      <c r="H2409" s="118"/>
    </row>
    <row r="2410" spans="1:8" x14ac:dyDescent="0.25">
      <c r="A2410" s="118" t="s">
        <v>170</v>
      </c>
      <c r="B2410" s="276" t="s">
        <v>171</v>
      </c>
      <c r="C2410" s="276"/>
      <c r="D2410" s="276"/>
      <c r="E2410" s="276"/>
      <c r="F2410" s="276"/>
      <c r="G2410" s="276"/>
      <c r="H2410" s="121"/>
    </row>
    <row r="2411" spans="1:8" x14ac:dyDescent="0.25">
      <c r="A2411" s="118"/>
      <c r="B2411" s="118"/>
      <c r="C2411" s="118"/>
      <c r="D2411" s="118"/>
      <c r="E2411" s="118"/>
      <c r="F2411" s="118"/>
      <c r="G2411" s="118"/>
      <c r="H2411" s="119" t="s">
        <v>172</v>
      </c>
    </row>
    <row r="2412" spans="1:8" x14ac:dyDescent="0.25">
      <c r="A2412" s="118"/>
      <c r="B2412" s="118"/>
      <c r="C2412" s="118"/>
      <c r="D2412" s="118"/>
      <c r="E2412" s="118"/>
      <c r="F2412" s="118"/>
      <c r="G2412" s="118"/>
      <c r="H2412" s="118"/>
    </row>
    <row r="2413" spans="1:8" x14ac:dyDescent="0.25">
      <c r="A2413" s="118" t="s">
        <v>173</v>
      </c>
      <c r="B2413" s="275" t="s">
        <v>174</v>
      </c>
      <c r="C2413" s="275"/>
      <c r="D2413" s="277"/>
      <c r="E2413" s="277"/>
      <c r="F2413" s="118"/>
      <c r="G2413" s="277"/>
      <c r="H2413" s="277"/>
    </row>
    <row r="2414" spans="1:8" x14ac:dyDescent="0.25">
      <c r="A2414" s="118"/>
      <c r="B2414" s="118"/>
      <c r="C2414" s="118"/>
      <c r="D2414" s="118"/>
      <c r="E2414" s="118"/>
      <c r="F2414" s="118"/>
      <c r="G2414" s="278" t="s">
        <v>175</v>
      </c>
      <c r="H2414" s="278"/>
    </row>
    <row r="2415" spans="1:8" x14ac:dyDescent="0.25">
      <c r="A2415" s="118"/>
      <c r="B2415" s="118"/>
      <c r="C2415" s="118"/>
      <c r="D2415" s="118"/>
      <c r="E2415" s="118"/>
      <c r="F2415" s="118"/>
      <c r="G2415" s="118"/>
      <c r="H2415" s="118"/>
    </row>
    <row r="2416" spans="1:8" x14ac:dyDescent="0.25">
      <c r="A2416" s="118"/>
      <c r="B2416" s="118" t="s">
        <v>176</v>
      </c>
      <c r="C2416" s="118" t="s">
        <v>177</v>
      </c>
      <c r="D2416" s="118"/>
      <c r="E2416" s="118"/>
      <c r="F2416" s="118"/>
      <c r="G2416" s="118"/>
      <c r="H2416" s="118"/>
    </row>
    <row r="2419" spans="1:8" x14ac:dyDescent="0.25">
      <c r="A2419" s="282" t="s">
        <v>178</v>
      </c>
      <c r="B2419" s="282"/>
      <c r="C2419" s="282"/>
      <c r="D2419" s="282"/>
      <c r="E2419" s="282"/>
      <c r="F2419" s="282"/>
      <c r="G2419" s="282"/>
      <c r="H2419" s="282"/>
    </row>
    <row r="2420" spans="1:8" x14ac:dyDescent="0.25">
      <c r="A2420" s="283" t="str">
        <f>Заявка!A2</f>
        <v>Всероссийские соревнования по всестилевому каратэ</v>
      </c>
      <c r="B2420" s="283"/>
      <c r="C2420" s="283"/>
      <c r="D2420" s="283"/>
      <c r="E2420" s="283"/>
      <c r="F2420" s="283"/>
      <c r="G2420" s="283"/>
      <c r="H2420" s="283"/>
    </row>
    <row r="2421" spans="1:8" x14ac:dyDescent="0.25">
      <c r="A2421" s="276"/>
      <c r="B2421" s="276"/>
      <c r="C2421" s="276"/>
      <c r="D2421" s="276"/>
      <c r="E2421" s="276"/>
      <c r="F2421" s="276"/>
      <c r="G2421" s="276"/>
      <c r="H2421" s="118"/>
    </row>
    <row r="2422" spans="1:8" x14ac:dyDescent="0.25">
      <c r="A2422" s="118" t="s">
        <v>157</v>
      </c>
      <c r="B2422" s="284">
        <f>Заявка!B107</f>
        <v>0</v>
      </c>
      <c r="C2422" s="284"/>
      <c r="D2422" s="279">
        <f>Заявка!F107</f>
        <v>0</v>
      </c>
      <c r="E2422" s="279"/>
      <c r="F2422" s="285">
        <f>Заявка!J107</f>
        <v>0</v>
      </c>
      <c r="G2422" s="285"/>
      <c r="H2422" s="285"/>
    </row>
    <row r="2423" spans="1:8" x14ac:dyDescent="0.25">
      <c r="A2423" s="118"/>
      <c r="B2423" s="278" t="s">
        <v>158</v>
      </c>
      <c r="C2423" s="278"/>
      <c r="D2423" s="278"/>
      <c r="E2423" s="278"/>
      <c r="F2423" s="278"/>
      <c r="G2423" s="278"/>
      <c r="H2423" s="278"/>
    </row>
    <row r="2424" spans="1:8" x14ac:dyDescent="0.25">
      <c r="A2424" s="118"/>
      <c r="B2424" s="118"/>
      <c r="C2424" s="118"/>
      <c r="D2424" s="118"/>
      <c r="E2424" s="118"/>
      <c r="F2424" s="118"/>
      <c r="G2424" s="118"/>
      <c r="H2424" s="118"/>
    </row>
    <row r="2425" spans="1:8" x14ac:dyDescent="0.25">
      <c r="A2425" s="118" t="s">
        <v>159</v>
      </c>
      <c r="B2425" s="279">
        <f>Заявка!R4</f>
        <v>0</v>
      </c>
      <c r="C2425" s="279"/>
      <c r="D2425" s="120" t="s">
        <v>160</v>
      </c>
      <c r="E2425" s="112">
        <f>Заявка!O107</f>
        <v>0</v>
      </c>
      <c r="F2425" s="115">
        <f>Заявка!P107</f>
        <v>0</v>
      </c>
      <c r="G2425" s="116">
        <f>Заявка!Q107</f>
        <v>0</v>
      </c>
      <c r="H2425" s="118"/>
    </row>
    <row r="2426" spans="1:8" x14ac:dyDescent="0.25">
      <c r="A2426" s="118"/>
      <c r="B2426" s="278" t="s">
        <v>161</v>
      </c>
      <c r="C2426" s="278"/>
      <c r="D2426" s="118"/>
      <c r="E2426" s="278" t="s">
        <v>162</v>
      </c>
      <c r="F2426" s="278"/>
      <c r="G2426" s="278"/>
      <c r="H2426" s="118"/>
    </row>
    <row r="2427" spans="1:8" x14ac:dyDescent="0.25">
      <c r="A2427" s="118"/>
      <c r="B2427" s="118"/>
      <c r="C2427" s="118"/>
      <c r="D2427" s="118"/>
      <c r="E2427" s="118"/>
      <c r="F2427" s="118"/>
      <c r="G2427" s="118"/>
      <c r="H2427" s="118"/>
    </row>
    <row r="2428" spans="1:8" x14ac:dyDescent="0.25">
      <c r="A2428" s="118" t="s">
        <v>163</v>
      </c>
      <c r="B2428" s="118" t="s">
        <v>138</v>
      </c>
      <c r="C2428" s="118"/>
      <c r="D2428" s="112"/>
      <c r="E2428" s="118"/>
      <c r="F2428" s="279"/>
      <c r="G2428" s="279"/>
      <c r="H2428" s="279"/>
    </row>
    <row r="2429" spans="1:8" x14ac:dyDescent="0.25">
      <c r="A2429" s="118"/>
      <c r="B2429" s="118"/>
      <c r="C2429" s="118"/>
      <c r="D2429" s="118"/>
      <c r="E2429" s="118"/>
      <c r="F2429" s="278" t="s">
        <v>164</v>
      </c>
      <c r="G2429" s="278"/>
      <c r="H2429" s="278"/>
    </row>
    <row r="2430" spans="1:8" x14ac:dyDescent="0.25">
      <c r="A2430" s="118"/>
      <c r="B2430" s="118"/>
      <c r="C2430" s="118"/>
      <c r="D2430" s="118"/>
      <c r="E2430" s="118"/>
      <c r="F2430" s="118"/>
      <c r="G2430" s="118"/>
      <c r="H2430" s="118"/>
    </row>
    <row r="2431" spans="1:8" x14ac:dyDescent="0.25">
      <c r="A2431" s="118" t="s">
        <v>165</v>
      </c>
      <c r="B2431" s="276" t="s">
        <v>166</v>
      </c>
      <c r="C2431" s="276"/>
      <c r="D2431" s="280" t="s">
        <v>180</v>
      </c>
      <c r="E2431" s="280"/>
      <c r="F2431" s="286">
        <f>Заявка!AK135</f>
        <v>0</v>
      </c>
      <c r="G2431" s="286"/>
      <c r="H2431" s="286"/>
    </row>
    <row r="2432" spans="1:8" x14ac:dyDescent="0.25">
      <c r="A2432" s="118"/>
      <c r="B2432" s="118"/>
      <c r="C2432" s="118"/>
      <c r="D2432" s="109"/>
      <c r="F2432" s="281" t="s">
        <v>179</v>
      </c>
      <c r="G2432" s="281"/>
      <c r="H2432" s="281"/>
    </row>
    <row r="2433" spans="1:8" x14ac:dyDescent="0.25">
      <c r="A2433" s="118"/>
      <c r="B2433" s="118"/>
      <c r="C2433" s="118"/>
      <c r="D2433" s="118"/>
      <c r="E2433" s="118"/>
      <c r="F2433" s="118"/>
      <c r="G2433" s="118"/>
      <c r="H2433" s="118"/>
    </row>
    <row r="2434" spans="1:8" x14ac:dyDescent="0.25">
      <c r="A2434" s="118" t="s">
        <v>167</v>
      </c>
      <c r="B2434" s="275" t="s">
        <v>168</v>
      </c>
      <c r="C2434" s="275"/>
      <c r="D2434" s="275"/>
      <c r="E2434" s="121"/>
      <c r="F2434" s="118" t="s">
        <v>169</v>
      </c>
      <c r="G2434" s="118"/>
      <c r="H2434" s="118"/>
    </row>
    <row r="2435" spans="1:8" x14ac:dyDescent="0.25">
      <c r="A2435" s="118"/>
      <c r="B2435" s="118"/>
      <c r="C2435" s="118"/>
      <c r="D2435" s="118"/>
      <c r="E2435" s="118"/>
      <c r="F2435" s="118"/>
      <c r="G2435" s="118"/>
      <c r="H2435" s="118"/>
    </row>
    <row r="2436" spans="1:8" x14ac:dyDescent="0.25">
      <c r="A2436" s="118" t="s">
        <v>170</v>
      </c>
      <c r="B2436" s="276" t="s">
        <v>171</v>
      </c>
      <c r="C2436" s="276"/>
      <c r="D2436" s="276"/>
      <c r="E2436" s="276"/>
      <c r="F2436" s="276"/>
      <c r="G2436" s="276"/>
      <c r="H2436" s="121"/>
    </row>
    <row r="2437" spans="1:8" x14ac:dyDescent="0.25">
      <c r="A2437" s="118"/>
      <c r="B2437" s="118"/>
      <c r="C2437" s="118"/>
      <c r="D2437" s="118"/>
      <c r="E2437" s="118"/>
      <c r="F2437" s="118"/>
      <c r="G2437" s="118"/>
      <c r="H2437" s="119" t="s">
        <v>172</v>
      </c>
    </row>
    <row r="2438" spans="1:8" x14ac:dyDescent="0.25">
      <c r="A2438" s="118"/>
      <c r="B2438" s="118"/>
      <c r="C2438" s="118"/>
      <c r="D2438" s="118"/>
      <c r="E2438" s="118"/>
      <c r="F2438" s="118"/>
      <c r="G2438" s="118"/>
      <c r="H2438" s="118"/>
    </row>
    <row r="2439" spans="1:8" x14ac:dyDescent="0.25">
      <c r="A2439" s="118" t="s">
        <v>173</v>
      </c>
      <c r="B2439" s="275" t="s">
        <v>174</v>
      </c>
      <c r="C2439" s="275"/>
      <c r="D2439" s="277"/>
      <c r="E2439" s="277"/>
      <c r="F2439" s="118"/>
      <c r="G2439" s="277"/>
      <c r="H2439" s="277"/>
    </row>
    <row r="2440" spans="1:8" x14ac:dyDescent="0.25">
      <c r="A2440" s="118"/>
      <c r="B2440" s="118"/>
      <c r="C2440" s="118"/>
      <c r="D2440" s="118"/>
      <c r="E2440" s="118"/>
      <c r="F2440" s="118"/>
      <c r="G2440" s="278" t="s">
        <v>175</v>
      </c>
      <c r="H2440" s="278"/>
    </row>
    <row r="2441" spans="1:8" x14ac:dyDescent="0.25">
      <c r="A2441" s="118"/>
      <c r="B2441" s="118"/>
      <c r="C2441" s="118"/>
      <c r="D2441" s="118"/>
      <c r="E2441" s="118"/>
      <c r="F2441" s="118"/>
      <c r="G2441" s="118"/>
      <c r="H2441" s="118"/>
    </row>
    <row r="2442" spans="1:8" x14ac:dyDescent="0.25">
      <c r="A2442" s="118"/>
      <c r="B2442" s="118" t="s">
        <v>176</v>
      </c>
      <c r="C2442" s="118" t="s">
        <v>177</v>
      </c>
      <c r="D2442" s="118"/>
      <c r="E2442" s="118"/>
      <c r="F2442" s="118"/>
      <c r="G2442" s="118"/>
      <c r="H2442" s="118"/>
    </row>
    <row r="2445" spans="1:8" x14ac:dyDescent="0.25">
      <c r="A2445" s="282" t="s">
        <v>178</v>
      </c>
      <c r="B2445" s="282"/>
      <c r="C2445" s="282"/>
      <c r="D2445" s="282"/>
      <c r="E2445" s="282"/>
      <c r="F2445" s="282"/>
      <c r="G2445" s="282"/>
      <c r="H2445" s="282"/>
    </row>
    <row r="2446" spans="1:8" x14ac:dyDescent="0.25">
      <c r="A2446" s="283" t="str">
        <f>Заявка!A2</f>
        <v>Всероссийские соревнования по всестилевому каратэ</v>
      </c>
      <c r="B2446" s="283"/>
      <c r="C2446" s="283"/>
      <c r="D2446" s="283"/>
      <c r="E2446" s="283"/>
      <c r="F2446" s="283"/>
      <c r="G2446" s="283"/>
      <c r="H2446" s="283"/>
    </row>
    <row r="2447" spans="1:8" x14ac:dyDescent="0.25">
      <c r="A2447" s="276"/>
      <c r="B2447" s="276"/>
      <c r="C2447" s="276"/>
      <c r="D2447" s="276"/>
      <c r="E2447" s="276"/>
      <c r="F2447" s="276"/>
      <c r="G2447" s="276"/>
      <c r="H2447" s="118"/>
    </row>
    <row r="2448" spans="1:8" x14ac:dyDescent="0.25">
      <c r="A2448" s="118" t="s">
        <v>157</v>
      </c>
      <c r="B2448" s="284">
        <f>Заявка!B108</f>
        <v>0</v>
      </c>
      <c r="C2448" s="284"/>
      <c r="D2448" s="279">
        <f>Заявка!F108</f>
        <v>0</v>
      </c>
      <c r="E2448" s="279"/>
      <c r="F2448" s="285">
        <f>Заявка!J108</f>
        <v>0</v>
      </c>
      <c r="G2448" s="285"/>
      <c r="H2448" s="285"/>
    </row>
    <row r="2449" spans="1:8" x14ac:dyDescent="0.25">
      <c r="A2449" s="118"/>
      <c r="B2449" s="278" t="s">
        <v>158</v>
      </c>
      <c r="C2449" s="278"/>
      <c r="D2449" s="278"/>
      <c r="E2449" s="278"/>
      <c r="F2449" s="278"/>
      <c r="G2449" s="278"/>
      <c r="H2449" s="278"/>
    </row>
    <row r="2450" spans="1:8" x14ac:dyDescent="0.25">
      <c r="A2450" s="118"/>
      <c r="B2450" s="118"/>
      <c r="C2450" s="118"/>
      <c r="D2450" s="118"/>
      <c r="E2450" s="118"/>
      <c r="F2450" s="118"/>
      <c r="G2450" s="118"/>
      <c r="H2450" s="118"/>
    </row>
    <row r="2451" spans="1:8" x14ac:dyDescent="0.25">
      <c r="A2451" s="118" t="s">
        <v>159</v>
      </c>
      <c r="B2451" s="279">
        <f>Заявка!R4</f>
        <v>0</v>
      </c>
      <c r="C2451" s="279"/>
      <c r="D2451" s="120" t="s">
        <v>160</v>
      </c>
      <c r="E2451" s="112">
        <f>Заявка!O108</f>
        <v>0</v>
      </c>
      <c r="F2451" s="115">
        <f>Заявка!P108</f>
        <v>0</v>
      </c>
      <c r="G2451" s="116">
        <f>Заявка!Q108</f>
        <v>0</v>
      </c>
      <c r="H2451" s="118"/>
    </row>
    <row r="2452" spans="1:8" x14ac:dyDescent="0.25">
      <c r="A2452" s="118"/>
      <c r="B2452" s="278" t="s">
        <v>161</v>
      </c>
      <c r="C2452" s="278"/>
      <c r="D2452" s="118"/>
      <c r="E2452" s="278" t="s">
        <v>162</v>
      </c>
      <c r="F2452" s="278"/>
      <c r="G2452" s="278"/>
      <c r="H2452" s="118"/>
    </row>
    <row r="2453" spans="1:8" x14ac:dyDescent="0.25">
      <c r="A2453" s="118"/>
      <c r="B2453" s="118"/>
      <c r="C2453" s="118"/>
      <c r="D2453" s="118"/>
      <c r="E2453" s="118"/>
      <c r="F2453" s="118"/>
      <c r="G2453" s="118"/>
      <c r="H2453" s="118"/>
    </row>
    <row r="2454" spans="1:8" x14ac:dyDescent="0.25">
      <c r="A2454" s="118" t="s">
        <v>163</v>
      </c>
      <c r="B2454" s="118" t="s">
        <v>138</v>
      </c>
      <c r="C2454" s="118"/>
      <c r="D2454" s="112"/>
      <c r="E2454" s="118"/>
      <c r="F2454" s="279"/>
      <c r="G2454" s="279"/>
      <c r="H2454" s="279"/>
    </row>
    <row r="2455" spans="1:8" x14ac:dyDescent="0.25">
      <c r="A2455" s="118"/>
      <c r="B2455" s="118"/>
      <c r="C2455" s="118"/>
      <c r="D2455" s="118"/>
      <c r="E2455" s="118"/>
      <c r="F2455" s="278" t="s">
        <v>164</v>
      </c>
      <c r="G2455" s="278"/>
      <c r="H2455" s="278"/>
    </row>
    <row r="2456" spans="1:8" x14ac:dyDescent="0.25">
      <c r="A2456" s="118"/>
      <c r="B2456" s="118"/>
      <c r="C2456" s="118"/>
      <c r="D2456" s="118"/>
      <c r="E2456" s="118"/>
      <c r="F2456" s="118"/>
      <c r="G2456" s="118"/>
      <c r="H2456" s="118"/>
    </row>
    <row r="2457" spans="1:8" x14ac:dyDescent="0.25">
      <c r="A2457" s="118" t="s">
        <v>165</v>
      </c>
      <c r="B2457" s="276" t="s">
        <v>166</v>
      </c>
      <c r="C2457" s="276"/>
      <c r="D2457" s="280" t="s">
        <v>180</v>
      </c>
      <c r="E2457" s="280"/>
      <c r="F2457" s="286">
        <f>Заявка!AK135</f>
        <v>0</v>
      </c>
      <c r="G2457" s="286"/>
      <c r="H2457" s="286"/>
    </row>
    <row r="2458" spans="1:8" x14ac:dyDescent="0.25">
      <c r="A2458" s="118"/>
      <c r="B2458" s="118"/>
      <c r="C2458" s="118"/>
      <c r="D2458" s="109"/>
      <c r="F2458" s="281" t="s">
        <v>179</v>
      </c>
      <c r="G2458" s="281"/>
      <c r="H2458" s="281"/>
    </row>
    <row r="2459" spans="1:8" x14ac:dyDescent="0.25">
      <c r="A2459" s="118"/>
      <c r="B2459" s="118"/>
      <c r="C2459" s="118"/>
      <c r="D2459" s="118"/>
      <c r="E2459" s="118"/>
      <c r="F2459" s="118"/>
      <c r="G2459" s="118"/>
      <c r="H2459" s="118"/>
    </row>
    <row r="2460" spans="1:8" x14ac:dyDescent="0.25">
      <c r="A2460" s="118" t="s">
        <v>167</v>
      </c>
      <c r="B2460" s="275" t="s">
        <v>168</v>
      </c>
      <c r="C2460" s="275"/>
      <c r="D2460" s="275"/>
      <c r="E2460" s="121"/>
      <c r="F2460" s="118" t="s">
        <v>169</v>
      </c>
      <c r="G2460" s="118"/>
      <c r="H2460" s="118"/>
    </row>
    <row r="2461" spans="1:8" x14ac:dyDescent="0.25">
      <c r="A2461" s="118"/>
      <c r="B2461" s="118"/>
      <c r="C2461" s="118"/>
      <c r="D2461" s="118"/>
      <c r="E2461" s="118"/>
      <c r="F2461" s="118"/>
      <c r="G2461" s="118"/>
      <c r="H2461" s="118"/>
    </row>
    <row r="2462" spans="1:8" x14ac:dyDescent="0.25">
      <c r="A2462" s="118" t="s">
        <v>170</v>
      </c>
      <c r="B2462" s="276" t="s">
        <v>171</v>
      </c>
      <c r="C2462" s="276"/>
      <c r="D2462" s="276"/>
      <c r="E2462" s="276"/>
      <c r="F2462" s="276"/>
      <c r="G2462" s="276"/>
      <c r="H2462" s="121"/>
    </row>
    <row r="2463" spans="1:8" x14ac:dyDescent="0.25">
      <c r="A2463" s="118"/>
      <c r="B2463" s="118"/>
      <c r="C2463" s="118"/>
      <c r="D2463" s="118"/>
      <c r="E2463" s="118"/>
      <c r="F2463" s="118"/>
      <c r="G2463" s="118"/>
      <c r="H2463" s="119" t="s">
        <v>172</v>
      </c>
    </row>
    <row r="2464" spans="1:8" x14ac:dyDescent="0.25">
      <c r="A2464" s="118"/>
      <c r="B2464" s="118"/>
      <c r="C2464" s="118"/>
      <c r="D2464" s="118"/>
      <c r="E2464" s="118"/>
      <c r="F2464" s="118"/>
      <c r="G2464" s="118"/>
      <c r="H2464" s="118"/>
    </row>
    <row r="2465" spans="1:8" x14ac:dyDescent="0.25">
      <c r="A2465" s="118" t="s">
        <v>173</v>
      </c>
      <c r="B2465" s="275" t="s">
        <v>174</v>
      </c>
      <c r="C2465" s="275"/>
      <c r="D2465" s="277"/>
      <c r="E2465" s="277"/>
      <c r="F2465" s="118"/>
      <c r="G2465" s="277"/>
      <c r="H2465" s="277"/>
    </row>
    <row r="2466" spans="1:8" x14ac:dyDescent="0.25">
      <c r="A2466" s="118"/>
      <c r="B2466" s="118"/>
      <c r="C2466" s="118"/>
      <c r="D2466" s="118"/>
      <c r="E2466" s="118"/>
      <c r="F2466" s="118"/>
      <c r="G2466" s="278" t="s">
        <v>175</v>
      </c>
      <c r="H2466" s="278"/>
    </row>
    <row r="2467" spans="1:8" x14ac:dyDescent="0.25">
      <c r="A2467" s="118"/>
      <c r="B2467" s="118"/>
      <c r="C2467" s="118"/>
      <c r="D2467" s="118"/>
      <c r="E2467" s="118"/>
      <c r="F2467" s="118"/>
      <c r="G2467" s="118"/>
      <c r="H2467" s="118"/>
    </row>
    <row r="2468" spans="1:8" x14ac:dyDescent="0.25">
      <c r="A2468" s="118"/>
      <c r="B2468" s="118" t="s">
        <v>176</v>
      </c>
      <c r="C2468" s="118" t="s">
        <v>177</v>
      </c>
      <c r="D2468" s="118"/>
      <c r="E2468" s="118"/>
      <c r="F2468" s="118"/>
      <c r="G2468" s="118"/>
      <c r="H2468" s="118"/>
    </row>
    <row r="2471" spans="1:8" x14ac:dyDescent="0.25">
      <c r="A2471" s="282" t="s">
        <v>178</v>
      </c>
      <c r="B2471" s="282"/>
      <c r="C2471" s="282"/>
      <c r="D2471" s="282"/>
      <c r="E2471" s="282"/>
      <c r="F2471" s="282"/>
      <c r="G2471" s="282"/>
      <c r="H2471" s="282"/>
    </row>
    <row r="2472" spans="1:8" x14ac:dyDescent="0.25">
      <c r="A2472" s="283" t="str">
        <f>Заявка!A2</f>
        <v>Всероссийские соревнования по всестилевому каратэ</v>
      </c>
      <c r="B2472" s="283"/>
      <c r="C2472" s="283"/>
      <c r="D2472" s="283"/>
      <c r="E2472" s="283"/>
      <c r="F2472" s="283"/>
      <c r="G2472" s="283"/>
      <c r="H2472" s="283"/>
    </row>
    <row r="2473" spans="1:8" x14ac:dyDescent="0.25">
      <c r="A2473" s="276"/>
      <c r="B2473" s="276"/>
      <c r="C2473" s="276"/>
      <c r="D2473" s="276"/>
      <c r="E2473" s="276"/>
      <c r="F2473" s="276"/>
      <c r="G2473" s="276"/>
      <c r="H2473" s="118"/>
    </row>
    <row r="2474" spans="1:8" x14ac:dyDescent="0.25">
      <c r="A2474" s="118" t="s">
        <v>157</v>
      </c>
      <c r="B2474" s="284">
        <f>Заявка!B109</f>
        <v>0</v>
      </c>
      <c r="C2474" s="284"/>
      <c r="D2474" s="279">
        <f>Заявка!F109</f>
        <v>0</v>
      </c>
      <c r="E2474" s="279"/>
      <c r="F2474" s="285">
        <f>Заявка!J109</f>
        <v>0</v>
      </c>
      <c r="G2474" s="285"/>
      <c r="H2474" s="285"/>
    </row>
    <row r="2475" spans="1:8" x14ac:dyDescent="0.25">
      <c r="A2475" s="118"/>
      <c r="B2475" s="278" t="s">
        <v>158</v>
      </c>
      <c r="C2475" s="278"/>
      <c r="D2475" s="278"/>
      <c r="E2475" s="278"/>
      <c r="F2475" s="278"/>
      <c r="G2475" s="278"/>
      <c r="H2475" s="278"/>
    </row>
    <row r="2476" spans="1:8" x14ac:dyDescent="0.25">
      <c r="A2476" s="118"/>
      <c r="B2476" s="118"/>
      <c r="C2476" s="118"/>
      <c r="D2476" s="118"/>
      <c r="E2476" s="118"/>
      <c r="F2476" s="118"/>
      <c r="G2476" s="118"/>
      <c r="H2476" s="118"/>
    </row>
    <row r="2477" spans="1:8" x14ac:dyDescent="0.25">
      <c r="A2477" s="118" t="s">
        <v>159</v>
      </c>
      <c r="B2477" s="279">
        <f>Заявка!R4</f>
        <v>0</v>
      </c>
      <c r="C2477" s="279"/>
      <c r="D2477" s="120" t="s">
        <v>160</v>
      </c>
      <c r="E2477" s="112">
        <f>Заявка!O109</f>
        <v>0</v>
      </c>
      <c r="F2477" s="115">
        <f>Заявка!P109</f>
        <v>0</v>
      </c>
      <c r="G2477" s="116">
        <f>Заявка!Q109</f>
        <v>0</v>
      </c>
      <c r="H2477" s="118"/>
    </row>
    <row r="2478" spans="1:8" x14ac:dyDescent="0.25">
      <c r="A2478" s="118"/>
      <c r="B2478" s="278" t="s">
        <v>161</v>
      </c>
      <c r="C2478" s="278"/>
      <c r="D2478" s="118"/>
      <c r="E2478" s="278" t="s">
        <v>162</v>
      </c>
      <c r="F2478" s="278"/>
      <c r="G2478" s="278"/>
      <c r="H2478" s="118"/>
    </row>
    <row r="2479" spans="1:8" x14ac:dyDescent="0.25">
      <c r="A2479" s="118"/>
      <c r="B2479" s="118"/>
      <c r="C2479" s="118"/>
      <c r="D2479" s="118"/>
      <c r="E2479" s="118"/>
      <c r="F2479" s="118"/>
      <c r="G2479" s="118"/>
      <c r="H2479" s="118"/>
    </row>
    <row r="2480" spans="1:8" x14ac:dyDescent="0.25">
      <c r="A2480" s="118" t="s">
        <v>163</v>
      </c>
      <c r="B2480" s="118" t="s">
        <v>138</v>
      </c>
      <c r="C2480" s="118"/>
      <c r="D2480" s="112"/>
      <c r="E2480" s="118"/>
      <c r="F2480" s="279"/>
      <c r="G2480" s="279"/>
      <c r="H2480" s="279"/>
    </row>
    <row r="2481" spans="1:8" x14ac:dyDescent="0.25">
      <c r="A2481" s="118"/>
      <c r="B2481" s="118"/>
      <c r="C2481" s="118"/>
      <c r="D2481" s="118"/>
      <c r="E2481" s="118"/>
      <c r="F2481" s="278" t="s">
        <v>164</v>
      </c>
      <c r="G2481" s="278"/>
      <c r="H2481" s="278"/>
    </row>
    <row r="2482" spans="1:8" x14ac:dyDescent="0.25">
      <c r="A2482" s="118"/>
      <c r="B2482" s="118"/>
      <c r="C2482" s="118"/>
      <c r="D2482" s="118"/>
      <c r="E2482" s="118"/>
      <c r="F2482" s="118"/>
      <c r="G2482" s="118"/>
      <c r="H2482" s="118"/>
    </row>
    <row r="2483" spans="1:8" x14ac:dyDescent="0.25">
      <c r="A2483" s="118" t="s">
        <v>165</v>
      </c>
      <c r="B2483" s="276" t="s">
        <v>166</v>
      </c>
      <c r="C2483" s="276"/>
      <c r="D2483" s="280" t="s">
        <v>180</v>
      </c>
      <c r="E2483" s="280"/>
      <c r="F2483" s="286">
        <f>Заявка!AK135</f>
        <v>0</v>
      </c>
      <c r="G2483" s="286"/>
      <c r="H2483" s="286"/>
    </row>
    <row r="2484" spans="1:8" x14ac:dyDescent="0.25">
      <c r="A2484" s="118"/>
      <c r="B2484" s="118"/>
      <c r="C2484" s="118"/>
      <c r="D2484" s="109"/>
      <c r="F2484" s="281" t="s">
        <v>179</v>
      </c>
      <c r="G2484" s="281"/>
      <c r="H2484" s="281"/>
    </row>
    <row r="2485" spans="1:8" x14ac:dyDescent="0.25">
      <c r="A2485" s="118"/>
      <c r="B2485" s="118"/>
      <c r="C2485" s="118"/>
      <c r="D2485" s="118"/>
      <c r="E2485" s="118"/>
      <c r="F2485" s="118"/>
      <c r="G2485" s="118"/>
      <c r="H2485" s="118"/>
    </row>
    <row r="2486" spans="1:8" x14ac:dyDescent="0.25">
      <c r="A2486" s="118" t="s">
        <v>167</v>
      </c>
      <c r="B2486" s="275" t="s">
        <v>168</v>
      </c>
      <c r="C2486" s="275"/>
      <c r="D2486" s="275"/>
      <c r="E2486" s="121"/>
      <c r="F2486" s="118" t="s">
        <v>169</v>
      </c>
      <c r="G2486" s="118"/>
      <c r="H2486" s="118"/>
    </row>
    <row r="2487" spans="1:8" x14ac:dyDescent="0.25">
      <c r="A2487" s="118"/>
      <c r="B2487" s="118"/>
      <c r="C2487" s="118"/>
      <c r="D2487" s="118"/>
      <c r="E2487" s="118"/>
      <c r="F2487" s="118"/>
      <c r="G2487" s="118"/>
      <c r="H2487" s="118"/>
    </row>
    <row r="2488" spans="1:8" x14ac:dyDescent="0.25">
      <c r="A2488" s="118" t="s">
        <v>170</v>
      </c>
      <c r="B2488" s="276" t="s">
        <v>171</v>
      </c>
      <c r="C2488" s="276"/>
      <c r="D2488" s="276"/>
      <c r="E2488" s="276"/>
      <c r="F2488" s="276"/>
      <c r="G2488" s="276"/>
      <c r="H2488" s="121"/>
    </row>
    <row r="2489" spans="1:8" x14ac:dyDescent="0.25">
      <c r="A2489" s="118"/>
      <c r="B2489" s="118"/>
      <c r="C2489" s="118"/>
      <c r="D2489" s="118"/>
      <c r="E2489" s="118"/>
      <c r="F2489" s="118"/>
      <c r="G2489" s="118"/>
      <c r="H2489" s="119" t="s">
        <v>172</v>
      </c>
    </row>
    <row r="2490" spans="1:8" x14ac:dyDescent="0.25">
      <c r="A2490" s="118"/>
      <c r="B2490" s="118"/>
      <c r="C2490" s="118"/>
      <c r="D2490" s="118"/>
      <c r="E2490" s="118"/>
      <c r="F2490" s="118"/>
      <c r="G2490" s="118"/>
      <c r="H2490" s="118"/>
    </row>
    <row r="2491" spans="1:8" x14ac:dyDescent="0.25">
      <c r="A2491" s="118" t="s">
        <v>173</v>
      </c>
      <c r="B2491" s="275" t="s">
        <v>174</v>
      </c>
      <c r="C2491" s="275"/>
      <c r="D2491" s="277"/>
      <c r="E2491" s="277"/>
      <c r="F2491" s="118"/>
      <c r="G2491" s="277"/>
      <c r="H2491" s="277"/>
    </row>
    <row r="2492" spans="1:8" x14ac:dyDescent="0.25">
      <c r="A2492" s="118"/>
      <c r="B2492" s="118"/>
      <c r="C2492" s="118"/>
      <c r="D2492" s="118"/>
      <c r="E2492" s="118"/>
      <c r="F2492" s="118"/>
      <c r="G2492" s="278" t="s">
        <v>175</v>
      </c>
      <c r="H2492" s="278"/>
    </row>
    <row r="2493" spans="1:8" x14ac:dyDescent="0.25">
      <c r="A2493" s="118"/>
      <c r="B2493" s="118"/>
      <c r="C2493" s="118"/>
      <c r="D2493" s="118"/>
      <c r="E2493" s="118"/>
      <c r="F2493" s="118"/>
      <c r="G2493" s="118"/>
      <c r="H2493" s="118"/>
    </row>
    <row r="2494" spans="1:8" x14ac:dyDescent="0.25">
      <c r="A2494" s="118"/>
      <c r="B2494" s="118" t="s">
        <v>176</v>
      </c>
      <c r="C2494" s="118" t="s">
        <v>177</v>
      </c>
      <c r="D2494" s="118"/>
      <c r="E2494" s="118"/>
      <c r="F2494" s="118"/>
      <c r="G2494" s="118"/>
      <c r="H2494" s="118"/>
    </row>
    <row r="2497" spans="1:8" x14ac:dyDescent="0.25">
      <c r="A2497" s="282" t="s">
        <v>178</v>
      </c>
      <c r="B2497" s="282"/>
      <c r="C2497" s="282"/>
      <c r="D2497" s="282"/>
      <c r="E2497" s="282"/>
      <c r="F2497" s="282"/>
      <c r="G2497" s="282"/>
      <c r="H2497" s="282"/>
    </row>
    <row r="2498" spans="1:8" x14ac:dyDescent="0.25">
      <c r="A2498" s="283" t="str">
        <f>Заявка!A2</f>
        <v>Всероссийские соревнования по всестилевому каратэ</v>
      </c>
      <c r="B2498" s="283"/>
      <c r="C2498" s="283"/>
      <c r="D2498" s="283"/>
      <c r="E2498" s="283"/>
      <c r="F2498" s="283"/>
      <c r="G2498" s="283"/>
      <c r="H2498" s="283"/>
    </row>
    <row r="2499" spans="1:8" x14ac:dyDescent="0.25">
      <c r="A2499" s="276"/>
      <c r="B2499" s="276"/>
      <c r="C2499" s="276"/>
      <c r="D2499" s="276"/>
      <c r="E2499" s="276"/>
      <c r="F2499" s="276"/>
      <c r="G2499" s="276"/>
      <c r="H2499" s="118"/>
    </row>
    <row r="2500" spans="1:8" x14ac:dyDescent="0.25">
      <c r="A2500" s="118" t="s">
        <v>157</v>
      </c>
      <c r="B2500" s="284">
        <f>Заявка!B110</f>
        <v>0</v>
      </c>
      <c r="C2500" s="284"/>
      <c r="D2500" s="279">
        <f>Заявка!F110</f>
        <v>0</v>
      </c>
      <c r="E2500" s="279"/>
      <c r="F2500" s="285">
        <f>Заявка!J110</f>
        <v>0</v>
      </c>
      <c r="G2500" s="285"/>
      <c r="H2500" s="285"/>
    </row>
    <row r="2501" spans="1:8" x14ac:dyDescent="0.25">
      <c r="A2501" s="118"/>
      <c r="B2501" s="278" t="s">
        <v>158</v>
      </c>
      <c r="C2501" s="278"/>
      <c r="D2501" s="278"/>
      <c r="E2501" s="278"/>
      <c r="F2501" s="278"/>
      <c r="G2501" s="278"/>
      <c r="H2501" s="278"/>
    </row>
    <row r="2502" spans="1:8" x14ac:dyDescent="0.25">
      <c r="A2502" s="118"/>
      <c r="B2502" s="118"/>
      <c r="C2502" s="118"/>
      <c r="D2502" s="118"/>
      <c r="E2502" s="118"/>
      <c r="F2502" s="118"/>
      <c r="G2502" s="118"/>
      <c r="H2502" s="118"/>
    </row>
    <row r="2503" spans="1:8" x14ac:dyDescent="0.25">
      <c r="A2503" s="118" t="s">
        <v>159</v>
      </c>
      <c r="B2503" s="279">
        <f>Заявка!R4</f>
        <v>0</v>
      </c>
      <c r="C2503" s="279"/>
      <c r="D2503" s="120" t="s">
        <v>160</v>
      </c>
      <c r="E2503" s="112">
        <f>Заявка!O110</f>
        <v>0</v>
      </c>
      <c r="F2503" s="115">
        <f>Заявка!P110</f>
        <v>0</v>
      </c>
      <c r="G2503" s="116">
        <f>Заявка!Q110</f>
        <v>0</v>
      </c>
      <c r="H2503" s="118"/>
    </row>
    <row r="2504" spans="1:8" x14ac:dyDescent="0.25">
      <c r="A2504" s="118"/>
      <c r="B2504" s="278" t="s">
        <v>161</v>
      </c>
      <c r="C2504" s="278"/>
      <c r="D2504" s="118"/>
      <c r="E2504" s="278" t="s">
        <v>162</v>
      </c>
      <c r="F2504" s="278"/>
      <c r="G2504" s="278"/>
      <c r="H2504" s="118"/>
    </row>
    <row r="2505" spans="1:8" x14ac:dyDescent="0.25">
      <c r="A2505" s="118"/>
      <c r="B2505" s="118"/>
      <c r="C2505" s="118"/>
      <c r="D2505" s="118"/>
      <c r="E2505" s="118"/>
      <c r="F2505" s="118"/>
      <c r="G2505" s="118"/>
      <c r="H2505" s="118"/>
    </row>
    <row r="2506" spans="1:8" x14ac:dyDescent="0.25">
      <c r="A2506" s="118" t="s">
        <v>163</v>
      </c>
      <c r="B2506" s="118" t="s">
        <v>138</v>
      </c>
      <c r="C2506" s="118"/>
      <c r="D2506" s="112"/>
      <c r="E2506" s="118"/>
      <c r="F2506" s="279"/>
      <c r="G2506" s="279"/>
      <c r="H2506" s="279"/>
    </row>
    <row r="2507" spans="1:8" x14ac:dyDescent="0.25">
      <c r="A2507" s="118"/>
      <c r="B2507" s="118"/>
      <c r="C2507" s="118"/>
      <c r="D2507" s="118"/>
      <c r="E2507" s="118"/>
      <c r="F2507" s="278" t="s">
        <v>164</v>
      </c>
      <c r="G2507" s="278"/>
      <c r="H2507" s="278"/>
    </row>
    <row r="2508" spans="1:8" x14ac:dyDescent="0.25">
      <c r="A2508" s="118"/>
      <c r="B2508" s="118"/>
      <c r="C2508" s="118"/>
      <c r="D2508" s="118"/>
      <c r="E2508" s="118"/>
      <c r="F2508" s="118"/>
      <c r="G2508" s="118"/>
      <c r="H2508" s="118"/>
    </row>
    <row r="2509" spans="1:8" x14ac:dyDescent="0.25">
      <c r="A2509" s="118" t="s">
        <v>165</v>
      </c>
      <c r="B2509" s="276" t="s">
        <v>166</v>
      </c>
      <c r="C2509" s="276"/>
      <c r="D2509" s="280" t="s">
        <v>180</v>
      </c>
      <c r="E2509" s="280"/>
      <c r="F2509" s="286">
        <f>Заявка!AK135</f>
        <v>0</v>
      </c>
      <c r="G2509" s="286"/>
      <c r="H2509" s="286"/>
    </row>
    <row r="2510" spans="1:8" x14ac:dyDescent="0.25">
      <c r="A2510" s="118"/>
      <c r="B2510" s="118"/>
      <c r="C2510" s="118"/>
      <c r="D2510" s="109"/>
      <c r="F2510" s="281" t="s">
        <v>179</v>
      </c>
      <c r="G2510" s="281"/>
      <c r="H2510" s="281"/>
    </row>
    <row r="2511" spans="1:8" x14ac:dyDescent="0.25">
      <c r="A2511" s="118"/>
      <c r="B2511" s="118"/>
      <c r="C2511" s="118"/>
      <c r="D2511" s="118"/>
      <c r="E2511" s="118"/>
      <c r="F2511" s="118"/>
      <c r="G2511" s="118"/>
      <c r="H2511" s="118"/>
    </row>
    <row r="2512" spans="1:8" x14ac:dyDescent="0.25">
      <c r="A2512" s="118" t="s">
        <v>167</v>
      </c>
      <c r="B2512" s="275" t="s">
        <v>168</v>
      </c>
      <c r="C2512" s="275"/>
      <c r="D2512" s="275"/>
      <c r="E2512" s="121"/>
      <c r="F2512" s="118" t="s">
        <v>169</v>
      </c>
      <c r="G2512" s="118"/>
      <c r="H2512" s="118"/>
    </row>
    <row r="2513" spans="1:8" x14ac:dyDescent="0.25">
      <c r="A2513" s="118"/>
      <c r="B2513" s="118"/>
      <c r="C2513" s="118"/>
      <c r="D2513" s="118"/>
      <c r="E2513" s="118"/>
      <c r="F2513" s="118"/>
      <c r="G2513" s="118"/>
      <c r="H2513" s="118"/>
    </row>
    <row r="2514" spans="1:8" x14ac:dyDescent="0.25">
      <c r="A2514" s="118" t="s">
        <v>170</v>
      </c>
      <c r="B2514" s="276" t="s">
        <v>171</v>
      </c>
      <c r="C2514" s="276"/>
      <c r="D2514" s="276"/>
      <c r="E2514" s="276"/>
      <c r="F2514" s="276"/>
      <c r="G2514" s="276"/>
      <c r="H2514" s="121"/>
    </row>
    <row r="2515" spans="1:8" x14ac:dyDescent="0.25">
      <c r="A2515" s="118"/>
      <c r="B2515" s="118"/>
      <c r="C2515" s="118"/>
      <c r="D2515" s="118"/>
      <c r="E2515" s="118"/>
      <c r="F2515" s="118"/>
      <c r="G2515" s="118"/>
      <c r="H2515" s="119" t="s">
        <v>172</v>
      </c>
    </row>
    <row r="2516" spans="1:8" x14ac:dyDescent="0.25">
      <c r="A2516" s="118"/>
      <c r="B2516" s="118"/>
      <c r="C2516" s="118"/>
      <c r="D2516" s="118"/>
      <c r="E2516" s="118"/>
      <c r="F2516" s="118"/>
      <c r="G2516" s="118"/>
      <c r="H2516" s="118"/>
    </row>
    <row r="2517" spans="1:8" x14ac:dyDescent="0.25">
      <c r="A2517" s="118" t="s">
        <v>173</v>
      </c>
      <c r="B2517" s="275" t="s">
        <v>174</v>
      </c>
      <c r="C2517" s="275"/>
      <c r="D2517" s="277"/>
      <c r="E2517" s="277"/>
      <c r="F2517" s="118"/>
      <c r="G2517" s="277"/>
      <c r="H2517" s="277"/>
    </row>
    <row r="2518" spans="1:8" x14ac:dyDescent="0.25">
      <c r="A2518" s="118"/>
      <c r="B2518" s="118"/>
      <c r="C2518" s="118"/>
      <c r="D2518" s="118"/>
      <c r="E2518" s="118"/>
      <c r="F2518" s="118"/>
      <c r="G2518" s="278" t="s">
        <v>175</v>
      </c>
      <c r="H2518" s="278"/>
    </row>
    <row r="2519" spans="1:8" x14ac:dyDescent="0.25">
      <c r="A2519" s="118"/>
      <c r="B2519" s="118"/>
      <c r="C2519" s="118"/>
      <c r="D2519" s="118"/>
      <c r="E2519" s="118"/>
      <c r="F2519" s="118"/>
      <c r="G2519" s="118"/>
      <c r="H2519" s="118"/>
    </row>
    <row r="2520" spans="1:8" x14ac:dyDescent="0.25">
      <c r="A2520" s="118"/>
      <c r="B2520" s="118" t="s">
        <v>176</v>
      </c>
      <c r="C2520" s="118" t="s">
        <v>177</v>
      </c>
      <c r="D2520" s="118"/>
      <c r="E2520" s="118"/>
      <c r="F2520" s="118"/>
      <c r="G2520" s="118"/>
      <c r="H2520" s="118"/>
    </row>
    <row r="2523" spans="1:8" x14ac:dyDescent="0.25">
      <c r="A2523" s="282" t="s">
        <v>178</v>
      </c>
      <c r="B2523" s="282"/>
      <c r="C2523" s="282"/>
      <c r="D2523" s="282"/>
      <c r="E2523" s="282"/>
      <c r="F2523" s="282"/>
      <c r="G2523" s="282"/>
      <c r="H2523" s="282"/>
    </row>
    <row r="2524" spans="1:8" x14ac:dyDescent="0.25">
      <c r="A2524" s="283" t="str">
        <f>Заявка!A2</f>
        <v>Всероссийские соревнования по всестилевому каратэ</v>
      </c>
      <c r="B2524" s="283"/>
      <c r="C2524" s="283"/>
      <c r="D2524" s="283"/>
      <c r="E2524" s="283"/>
      <c r="F2524" s="283"/>
      <c r="G2524" s="283"/>
      <c r="H2524" s="283"/>
    </row>
    <row r="2525" spans="1:8" x14ac:dyDescent="0.25">
      <c r="A2525" s="276"/>
      <c r="B2525" s="276"/>
      <c r="C2525" s="276"/>
      <c r="D2525" s="276"/>
      <c r="E2525" s="276"/>
      <c r="F2525" s="276"/>
      <c r="G2525" s="276"/>
      <c r="H2525" s="118"/>
    </row>
    <row r="2526" spans="1:8" x14ac:dyDescent="0.25">
      <c r="A2526" s="118" t="s">
        <v>157</v>
      </c>
      <c r="B2526" s="284">
        <f>Заявка!B111</f>
        <v>0</v>
      </c>
      <c r="C2526" s="284"/>
      <c r="D2526" s="279">
        <f>Заявка!F111</f>
        <v>0</v>
      </c>
      <c r="E2526" s="279"/>
      <c r="F2526" s="285">
        <f>Заявка!J111</f>
        <v>0</v>
      </c>
      <c r="G2526" s="285"/>
      <c r="H2526" s="285"/>
    </row>
    <row r="2527" spans="1:8" x14ac:dyDescent="0.25">
      <c r="A2527" s="118"/>
      <c r="B2527" s="278" t="s">
        <v>158</v>
      </c>
      <c r="C2527" s="278"/>
      <c r="D2527" s="278"/>
      <c r="E2527" s="278"/>
      <c r="F2527" s="278"/>
      <c r="G2527" s="278"/>
      <c r="H2527" s="278"/>
    </row>
    <row r="2528" spans="1:8" x14ac:dyDescent="0.25">
      <c r="A2528" s="118"/>
      <c r="B2528" s="118"/>
      <c r="C2528" s="118"/>
      <c r="D2528" s="118"/>
      <c r="E2528" s="118"/>
      <c r="F2528" s="118"/>
      <c r="G2528" s="118"/>
      <c r="H2528" s="118"/>
    </row>
    <row r="2529" spans="1:8" x14ac:dyDescent="0.25">
      <c r="A2529" s="118" t="s">
        <v>159</v>
      </c>
      <c r="B2529" s="279">
        <f>Заявка!R4</f>
        <v>0</v>
      </c>
      <c r="C2529" s="279"/>
      <c r="D2529" s="120" t="s">
        <v>160</v>
      </c>
      <c r="E2529" s="112">
        <f>Заявка!O111</f>
        <v>0</v>
      </c>
      <c r="F2529" s="115">
        <f>Заявка!P111</f>
        <v>0</v>
      </c>
      <c r="G2529" s="116">
        <f>Заявка!Q111</f>
        <v>0</v>
      </c>
      <c r="H2529" s="118"/>
    </row>
    <row r="2530" spans="1:8" x14ac:dyDescent="0.25">
      <c r="A2530" s="118"/>
      <c r="B2530" s="278" t="s">
        <v>161</v>
      </c>
      <c r="C2530" s="278"/>
      <c r="D2530" s="118"/>
      <c r="E2530" s="278" t="s">
        <v>162</v>
      </c>
      <c r="F2530" s="278"/>
      <c r="G2530" s="278"/>
      <c r="H2530" s="118"/>
    </row>
    <row r="2531" spans="1:8" x14ac:dyDescent="0.25">
      <c r="A2531" s="118"/>
      <c r="B2531" s="118"/>
      <c r="C2531" s="118"/>
      <c r="D2531" s="118"/>
      <c r="E2531" s="118"/>
      <c r="F2531" s="118"/>
      <c r="G2531" s="118"/>
      <c r="H2531" s="118"/>
    </row>
    <row r="2532" spans="1:8" x14ac:dyDescent="0.25">
      <c r="A2532" s="118" t="s">
        <v>163</v>
      </c>
      <c r="B2532" s="118" t="s">
        <v>138</v>
      </c>
      <c r="C2532" s="118"/>
      <c r="D2532" s="112"/>
      <c r="E2532" s="118"/>
      <c r="F2532" s="279"/>
      <c r="G2532" s="279"/>
      <c r="H2532" s="279"/>
    </row>
    <row r="2533" spans="1:8" x14ac:dyDescent="0.25">
      <c r="A2533" s="118"/>
      <c r="B2533" s="118"/>
      <c r="C2533" s="118"/>
      <c r="D2533" s="118"/>
      <c r="E2533" s="118"/>
      <c r="F2533" s="278" t="s">
        <v>164</v>
      </c>
      <c r="G2533" s="278"/>
      <c r="H2533" s="278"/>
    </row>
    <row r="2534" spans="1:8" x14ac:dyDescent="0.25">
      <c r="A2534" s="118"/>
      <c r="B2534" s="118"/>
      <c r="C2534" s="118"/>
      <c r="D2534" s="118"/>
      <c r="E2534" s="118"/>
      <c r="F2534" s="118"/>
      <c r="G2534" s="118"/>
      <c r="H2534" s="118"/>
    </row>
    <row r="2535" spans="1:8" x14ac:dyDescent="0.25">
      <c r="A2535" s="118" t="s">
        <v>165</v>
      </c>
      <c r="B2535" s="276" t="s">
        <v>166</v>
      </c>
      <c r="C2535" s="276"/>
      <c r="D2535" s="280" t="s">
        <v>180</v>
      </c>
      <c r="E2535" s="280"/>
      <c r="F2535" s="286">
        <f>Заявка!AK135</f>
        <v>0</v>
      </c>
      <c r="G2535" s="286"/>
      <c r="H2535" s="286"/>
    </row>
    <row r="2536" spans="1:8" x14ac:dyDescent="0.25">
      <c r="A2536" s="118"/>
      <c r="B2536" s="118"/>
      <c r="C2536" s="118"/>
      <c r="D2536" s="109"/>
      <c r="F2536" s="281" t="s">
        <v>179</v>
      </c>
      <c r="G2536" s="281"/>
      <c r="H2536" s="281"/>
    </row>
    <row r="2537" spans="1:8" x14ac:dyDescent="0.25">
      <c r="A2537" s="118"/>
      <c r="B2537" s="118"/>
      <c r="C2537" s="118"/>
      <c r="D2537" s="118"/>
      <c r="E2537" s="118"/>
      <c r="F2537" s="118"/>
      <c r="G2537" s="118"/>
      <c r="H2537" s="118"/>
    </row>
    <row r="2538" spans="1:8" x14ac:dyDescent="0.25">
      <c r="A2538" s="118" t="s">
        <v>167</v>
      </c>
      <c r="B2538" s="275" t="s">
        <v>168</v>
      </c>
      <c r="C2538" s="275"/>
      <c r="D2538" s="275"/>
      <c r="E2538" s="121"/>
      <c r="F2538" s="118" t="s">
        <v>169</v>
      </c>
      <c r="G2538" s="118"/>
      <c r="H2538" s="118"/>
    </row>
    <row r="2539" spans="1:8" x14ac:dyDescent="0.25">
      <c r="A2539" s="118"/>
      <c r="B2539" s="118"/>
      <c r="C2539" s="118"/>
      <c r="D2539" s="118"/>
      <c r="E2539" s="118"/>
      <c r="F2539" s="118"/>
      <c r="G2539" s="118"/>
      <c r="H2539" s="118"/>
    </row>
    <row r="2540" spans="1:8" x14ac:dyDescent="0.25">
      <c r="A2540" s="118" t="s">
        <v>170</v>
      </c>
      <c r="B2540" s="276" t="s">
        <v>171</v>
      </c>
      <c r="C2540" s="276"/>
      <c r="D2540" s="276"/>
      <c r="E2540" s="276"/>
      <c r="F2540" s="276"/>
      <c r="G2540" s="276"/>
      <c r="H2540" s="121"/>
    </row>
    <row r="2541" spans="1:8" x14ac:dyDescent="0.25">
      <c r="A2541" s="118"/>
      <c r="B2541" s="118"/>
      <c r="C2541" s="118"/>
      <c r="D2541" s="118"/>
      <c r="E2541" s="118"/>
      <c r="F2541" s="118"/>
      <c r="G2541" s="118"/>
      <c r="H2541" s="119" t="s">
        <v>172</v>
      </c>
    </row>
    <row r="2542" spans="1:8" x14ac:dyDescent="0.25">
      <c r="A2542" s="118"/>
      <c r="B2542" s="118"/>
      <c r="C2542" s="118"/>
      <c r="D2542" s="118"/>
      <c r="E2542" s="118"/>
      <c r="F2542" s="118"/>
      <c r="G2542" s="118"/>
      <c r="H2542" s="118"/>
    </row>
    <row r="2543" spans="1:8" x14ac:dyDescent="0.25">
      <c r="A2543" s="118" t="s">
        <v>173</v>
      </c>
      <c r="B2543" s="275" t="s">
        <v>174</v>
      </c>
      <c r="C2543" s="275"/>
      <c r="D2543" s="277"/>
      <c r="E2543" s="277"/>
      <c r="F2543" s="118"/>
      <c r="G2543" s="277"/>
      <c r="H2543" s="277"/>
    </row>
    <row r="2544" spans="1:8" x14ac:dyDescent="0.25">
      <c r="A2544" s="118"/>
      <c r="B2544" s="118"/>
      <c r="C2544" s="118"/>
      <c r="D2544" s="118"/>
      <c r="E2544" s="118"/>
      <c r="F2544" s="118"/>
      <c r="G2544" s="278" t="s">
        <v>175</v>
      </c>
      <c r="H2544" s="278"/>
    </row>
    <row r="2545" spans="1:8" x14ac:dyDescent="0.25">
      <c r="A2545" s="118"/>
      <c r="B2545" s="118"/>
      <c r="C2545" s="118"/>
      <c r="D2545" s="118"/>
      <c r="E2545" s="118"/>
      <c r="F2545" s="118"/>
      <c r="G2545" s="118"/>
      <c r="H2545" s="118"/>
    </row>
    <row r="2546" spans="1:8" x14ac:dyDescent="0.25">
      <c r="A2546" s="118"/>
      <c r="B2546" s="118" t="s">
        <v>176</v>
      </c>
      <c r="C2546" s="118" t="s">
        <v>177</v>
      </c>
      <c r="D2546" s="118"/>
      <c r="E2546" s="118"/>
      <c r="F2546" s="118"/>
      <c r="G2546" s="118"/>
      <c r="H2546" s="118"/>
    </row>
    <row r="2549" spans="1:8" x14ac:dyDescent="0.25">
      <c r="A2549" s="282" t="s">
        <v>178</v>
      </c>
      <c r="B2549" s="282"/>
      <c r="C2549" s="282"/>
      <c r="D2549" s="282"/>
      <c r="E2549" s="282"/>
      <c r="F2549" s="282"/>
      <c r="G2549" s="282"/>
      <c r="H2549" s="282"/>
    </row>
    <row r="2550" spans="1:8" x14ac:dyDescent="0.25">
      <c r="A2550" s="283" t="str">
        <f>Заявка!A2</f>
        <v>Всероссийские соревнования по всестилевому каратэ</v>
      </c>
      <c r="B2550" s="283"/>
      <c r="C2550" s="283"/>
      <c r="D2550" s="283"/>
      <c r="E2550" s="283"/>
      <c r="F2550" s="283"/>
      <c r="G2550" s="283"/>
      <c r="H2550" s="283"/>
    </row>
    <row r="2551" spans="1:8" x14ac:dyDescent="0.25">
      <c r="A2551" s="276"/>
      <c r="B2551" s="276"/>
      <c r="C2551" s="276"/>
      <c r="D2551" s="276"/>
      <c r="E2551" s="276"/>
      <c r="F2551" s="276"/>
      <c r="G2551" s="276"/>
      <c r="H2551" s="118"/>
    </row>
    <row r="2552" spans="1:8" x14ac:dyDescent="0.25">
      <c r="A2552" s="118" t="s">
        <v>157</v>
      </c>
      <c r="B2552" s="284">
        <f>Заявка!B112</f>
        <v>0</v>
      </c>
      <c r="C2552" s="284"/>
      <c r="D2552" s="279">
        <f>Заявка!F112</f>
        <v>0</v>
      </c>
      <c r="E2552" s="279"/>
      <c r="F2552" s="285">
        <f>Заявка!J112</f>
        <v>0</v>
      </c>
      <c r="G2552" s="285"/>
      <c r="H2552" s="285"/>
    </row>
    <row r="2553" spans="1:8" x14ac:dyDescent="0.25">
      <c r="A2553" s="118"/>
      <c r="B2553" s="278" t="s">
        <v>158</v>
      </c>
      <c r="C2553" s="278"/>
      <c r="D2553" s="278"/>
      <c r="E2553" s="278"/>
      <c r="F2553" s="278"/>
      <c r="G2553" s="278"/>
      <c r="H2553" s="278"/>
    </row>
    <row r="2554" spans="1:8" x14ac:dyDescent="0.25">
      <c r="A2554" s="118"/>
      <c r="B2554" s="118"/>
      <c r="C2554" s="118"/>
      <c r="D2554" s="118"/>
      <c r="E2554" s="118"/>
      <c r="F2554" s="118"/>
      <c r="G2554" s="118"/>
      <c r="H2554" s="118"/>
    </row>
    <row r="2555" spans="1:8" x14ac:dyDescent="0.25">
      <c r="A2555" s="118" t="s">
        <v>159</v>
      </c>
      <c r="B2555" s="279">
        <f>Заявка!R4</f>
        <v>0</v>
      </c>
      <c r="C2555" s="279"/>
      <c r="D2555" s="120" t="s">
        <v>160</v>
      </c>
      <c r="E2555" s="112">
        <f>Заявка!O112</f>
        <v>0</v>
      </c>
      <c r="F2555" s="115">
        <f>Заявка!P112</f>
        <v>0</v>
      </c>
      <c r="G2555" s="116">
        <f>Заявка!Q112</f>
        <v>0</v>
      </c>
      <c r="H2555" s="118"/>
    </row>
    <row r="2556" spans="1:8" x14ac:dyDescent="0.25">
      <c r="A2556" s="118"/>
      <c r="B2556" s="278" t="s">
        <v>161</v>
      </c>
      <c r="C2556" s="278"/>
      <c r="D2556" s="118"/>
      <c r="E2556" s="278" t="s">
        <v>162</v>
      </c>
      <c r="F2556" s="278"/>
      <c r="G2556" s="278"/>
      <c r="H2556" s="118"/>
    </row>
    <row r="2557" spans="1:8" x14ac:dyDescent="0.25">
      <c r="A2557" s="118"/>
      <c r="B2557" s="118"/>
      <c r="C2557" s="118"/>
      <c r="D2557" s="118"/>
      <c r="E2557" s="118"/>
      <c r="F2557" s="118"/>
      <c r="G2557" s="118"/>
      <c r="H2557" s="118"/>
    </row>
    <row r="2558" spans="1:8" x14ac:dyDescent="0.25">
      <c r="A2558" s="118" t="s">
        <v>163</v>
      </c>
      <c r="B2558" s="118" t="s">
        <v>138</v>
      </c>
      <c r="C2558" s="118"/>
      <c r="D2558" s="112"/>
      <c r="E2558" s="118"/>
      <c r="F2558" s="279"/>
      <c r="G2558" s="279"/>
      <c r="H2558" s="279"/>
    </row>
    <row r="2559" spans="1:8" x14ac:dyDescent="0.25">
      <c r="A2559" s="118"/>
      <c r="B2559" s="118"/>
      <c r="C2559" s="118"/>
      <c r="D2559" s="118"/>
      <c r="E2559" s="118"/>
      <c r="F2559" s="278" t="s">
        <v>164</v>
      </c>
      <c r="G2559" s="278"/>
      <c r="H2559" s="278"/>
    </row>
    <row r="2560" spans="1:8" x14ac:dyDescent="0.25">
      <c r="A2560" s="118"/>
      <c r="B2560" s="118"/>
      <c r="C2560" s="118"/>
      <c r="D2560" s="118"/>
      <c r="E2560" s="118"/>
      <c r="F2560" s="118"/>
      <c r="G2560" s="118"/>
      <c r="H2560" s="118"/>
    </row>
    <row r="2561" spans="1:8" x14ac:dyDescent="0.25">
      <c r="A2561" s="118" t="s">
        <v>165</v>
      </c>
      <c r="B2561" s="276" t="s">
        <v>166</v>
      </c>
      <c r="C2561" s="276"/>
      <c r="D2561" s="280" t="s">
        <v>180</v>
      </c>
      <c r="E2561" s="280"/>
      <c r="F2561" s="286">
        <f>Заявка!AK135</f>
        <v>0</v>
      </c>
      <c r="G2561" s="286"/>
      <c r="H2561" s="286"/>
    </row>
    <row r="2562" spans="1:8" x14ac:dyDescent="0.25">
      <c r="A2562" s="118"/>
      <c r="B2562" s="118"/>
      <c r="C2562" s="118"/>
      <c r="D2562" s="109"/>
      <c r="F2562" s="281" t="s">
        <v>179</v>
      </c>
      <c r="G2562" s="281"/>
      <c r="H2562" s="281"/>
    </row>
    <row r="2563" spans="1:8" x14ac:dyDescent="0.25">
      <c r="A2563" s="118"/>
      <c r="B2563" s="118"/>
      <c r="C2563" s="118"/>
      <c r="D2563" s="118"/>
      <c r="E2563" s="118"/>
      <c r="F2563" s="118"/>
      <c r="G2563" s="118"/>
      <c r="H2563" s="118"/>
    </row>
    <row r="2564" spans="1:8" x14ac:dyDescent="0.25">
      <c r="A2564" s="118" t="s">
        <v>167</v>
      </c>
      <c r="B2564" s="275" t="s">
        <v>168</v>
      </c>
      <c r="C2564" s="275"/>
      <c r="D2564" s="275"/>
      <c r="E2564" s="121"/>
      <c r="F2564" s="118" t="s">
        <v>169</v>
      </c>
      <c r="G2564" s="118"/>
      <c r="H2564" s="118"/>
    </row>
    <row r="2565" spans="1:8" x14ac:dyDescent="0.25">
      <c r="A2565" s="118"/>
      <c r="B2565" s="118"/>
      <c r="C2565" s="118"/>
      <c r="D2565" s="118"/>
      <c r="E2565" s="118"/>
      <c r="F2565" s="118"/>
      <c r="G2565" s="118"/>
      <c r="H2565" s="118"/>
    </row>
    <row r="2566" spans="1:8" x14ac:dyDescent="0.25">
      <c r="A2566" s="118" t="s">
        <v>170</v>
      </c>
      <c r="B2566" s="276" t="s">
        <v>171</v>
      </c>
      <c r="C2566" s="276"/>
      <c r="D2566" s="276"/>
      <c r="E2566" s="276"/>
      <c r="F2566" s="276"/>
      <c r="G2566" s="276"/>
      <c r="H2566" s="121"/>
    </row>
    <row r="2567" spans="1:8" x14ac:dyDescent="0.25">
      <c r="A2567" s="118"/>
      <c r="B2567" s="118"/>
      <c r="C2567" s="118"/>
      <c r="D2567" s="118"/>
      <c r="E2567" s="118"/>
      <c r="F2567" s="118"/>
      <c r="G2567" s="118"/>
      <c r="H2567" s="119" t="s">
        <v>172</v>
      </c>
    </row>
    <row r="2568" spans="1:8" x14ac:dyDescent="0.25">
      <c r="A2568" s="118"/>
      <c r="B2568" s="118"/>
      <c r="C2568" s="118"/>
      <c r="D2568" s="118"/>
      <c r="E2568" s="118"/>
      <c r="F2568" s="118"/>
      <c r="G2568" s="118"/>
      <c r="H2568" s="118"/>
    </row>
    <row r="2569" spans="1:8" x14ac:dyDescent="0.25">
      <c r="A2569" s="118" t="s">
        <v>173</v>
      </c>
      <c r="B2569" s="275" t="s">
        <v>174</v>
      </c>
      <c r="C2569" s="275"/>
      <c r="D2569" s="277"/>
      <c r="E2569" s="277"/>
      <c r="F2569" s="118"/>
      <c r="G2569" s="277"/>
      <c r="H2569" s="277"/>
    </row>
    <row r="2570" spans="1:8" x14ac:dyDescent="0.25">
      <c r="A2570" s="118"/>
      <c r="B2570" s="118"/>
      <c r="C2570" s="118"/>
      <c r="D2570" s="118"/>
      <c r="E2570" s="118"/>
      <c r="F2570" s="118"/>
      <c r="G2570" s="278" t="s">
        <v>175</v>
      </c>
      <c r="H2570" s="278"/>
    </row>
    <row r="2571" spans="1:8" x14ac:dyDescent="0.25">
      <c r="A2571" s="118"/>
      <c r="B2571" s="118"/>
      <c r="C2571" s="118"/>
      <c r="D2571" s="118"/>
      <c r="E2571" s="118"/>
      <c r="F2571" s="118"/>
      <c r="G2571" s="118"/>
      <c r="H2571" s="118"/>
    </row>
    <row r="2572" spans="1:8" x14ac:dyDescent="0.25">
      <c r="A2572" s="118"/>
      <c r="B2572" s="118" t="s">
        <v>176</v>
      </c>
      <c r="C2572" s="118" t="s">
        <v>177</v>
      </c>
      <c r="D2572" s="118"/>
      <c r="E2572" s="118"/>
      <c r="F2572" s="118"/>
      <c r="G2572" s="118"/>
      <c r="H2572" s="118"/>
    </row>
    <row r="2575" spans="1:8" x14ac:dyDescent="0.25">
      <c r="A2575" s="282" t="s">
        <v>178</v>
      </c>
      <c r="B2575" s="282"/>
      <c r="C2575" s="282"/>
      <c r="D2575" s="282"/>
      <c r="E2575" s="282"/>
      <c r="F2575" s="282"/>
      <c r="G2575" s="282"/>
      <c r="H2575" s="282"/>
    </row>
    <row r="2576" spans="1:8" x14ac:dyDescent="0.25">
      <c r="A2576" s="283" t="str">
        <f>Заявка!A2</f>
        <v>Всероссийские соревнования по всестилевому каратэ</v>
      </c>
      <c r="B2576" s="283"/>
      <c r="C2576" s="283"/>
      <c r="D2576" s="283"/>
      <c r="E2576" s="283"/>
      <c r="F2576" s="283"/>
      <c r="G2576" s="283"/>
      <c r="H2576" s="283"/>
    </row>
    <row r="2577" spans="1:8" x14ac:dyDescent="0.25">
      <c r="A2577" s="276"/>
      <c r="B2577" s="276"/>
      <c r="C2577" s="276"/>
      <c r="D2577" s="276"/>
      <c r="E2577" s="276"/>
      <c r="F2577" s="276"/>
      <c r="G2577" s="276"/>
      <c r="H2577" s="118"/>
    </row>
    <row r="2578" spans="1:8" x14ac:dyDescent="0.25">
      <c r="A2578" s="118" t="s">
        <v>157</v>
      </c>
      <c r="B2578" s="284">
        <f>Заявка!B113</f>
        <v>0</v>
      </c>
      <c r="C2578" s="284"/>
      <c r="D2578" s="279">
        <f>Заявка!F113</f>
        <v>0</v>
      </c>
      <c r="E2578" s="279"/>
      <c r="F2578" s="285">
        <f>Заявка!J113</f>
        <v>0</v>
      </c>
      <c r="G2578" s="285"/>
      <c r="H2578" s="285"/>
    </row>
    <row r="2579" spans="1:8" x14ac:dyDescent="0.25">
      <c r="A2579" s="118"/>
      <c r="B2579" s="278" t="s">
        <v>158</v>
      </c>
      <c r="C2579" s="278"/>
      <c r="D2579" s="278"/>
      <c r="E2579" s="278"/>
      <c r="F2579" s="278"/>
      <c r="G2579" s="278"/>
      <c r="H2579" s="278"/>
    </row>
    <row r="2580" spans="1:8" x14ac:dyDescent="0.25">
      <c r="A2580" s="118"/>
      <c r="B2580" s="118"/>
      <c r="C2580" s="118"/>
      <c r="D2580" s="118"/>
      <c r="E2580" s="118"/>
      <c r="F2580" s="118"/>
      <c r="G2580" s="118"/>
      <c r="H2580" s="118"/>
    </row>
    <row r="2581" spans="1:8" x14ac:dyDescent="0.25">
      <c r="A2581" s="118" t="s">
        <v>159</v>
      </c>
      <c r="B2581" s="279">
        <f>Заявка!R4</f>
        <v>0</v>
      </c>
      <c r="C2581" s="279"/>
      <c r="D2581" s="120" t="s">
        <v>160</v>
      </c>
      <c r="E2581" s="112">
        <f>Заявка!O487</f>
        <v>0</v>
      </c>
      <c r="F2581" s="115">
        <f>Заявка!P487</f>
        <v>0</v>
      </c>
      <c r="G2581" s="116">
        <f>Заявка!Q487</f>
        <v>0</v>
      </c>
      <c r="H2581" s="118"/>
    </row>
    <row r="2582" spans="1:8" x14ac:dyDescent="0.25">
      <c r="A2582" s="118"/>
      <c r="B2582" s="278" t="s">
        <v>161</v>
      </c>
      <c r="C2582" s="278"/>
      <c r="D2582" s="118"/>
      <c r="E2582" s="278" t="s">
        <v>162</v>
      </c>
      <c r="F2582" s="278"/>
      <c r="G2582" s="278"/>
      <c r="H2582" s="118"/>
    </row>
    <row r="2583" spans="1:8" x14ac:dyDescent="0.25">
      <c r="A2583" s="118"/>
      <c r="B2583" s="118"/>
      <c r="C2583" s="118"/>
      <c r="D2583" s="118"/>
      <c r="E2583" s="118"/>
      <c r="F2583" s="118"/>
      <c r="G2583" s="118"/>
      <c r="H2583" s="118"/>
    </row>
    <row r="2584" spans="1:8" x14ac:dyDescent="0.25">
      <c r="A2584" s="118" t="s">
        <v>163</v>
      </c>
      <c r="B2584" s="118" t="s">
        <v>138</v>
      </c>
      <c r="C2584" s="118"/>
      <c r="D2584" s="112"/>
      <c r="E2584" s="118"/>
      <c r="F2584" s="279"/>
      <c r="G2584" s="279"/>
      <c r="H2584" s="279"/>
    </row>
    <row r="2585" spans="1:8" x14ac:dyDescent="0.25">
      <c r="A2585" s="118"/>
      <c r="B2585" s="118"/>
      <c r="C2585" s="118"/>
      <c r="D2585" s="118"/>
      <c r="E2585" s="118"/>
      <c r="F2585" s="278" t="s">
        <v>164</v>
      </c>
      <c r="G2585" s="278"/>
      <c r="H2585" s="278"/>
    </row>
    <row r="2586" spans="1:8" x14ac:dyDescent="0.25">
      <c r="A2586" s="118"/>
      <c r="B2586" s="118"/>
      <c r="C2586" s="118"/>
      <c r="D2586" s="118"/>
      <c r="E2586" s="118"/>
      <c r="F2586" s="118"/>
      <c r="G2586" s="118"/>
      <c r="H2586" s="118"/>
    </row>
    <row r="2587" spans="1:8" x14ac:dyDescent="0.25">
      <c r="A2587" s="118" t="s">
        <v>165</v>
      </c>
      <c r="B2587" s="276" t="s">
        <v>166</v>
      </c>
      <c r="C2587" s="276"/>
      <c r="D2587" s="280" t="s">
        <v>180</v>
      </c>
      <c r="E2587" s="280"/>
      <c r="F2587" s="286">
        <f>Заявка!AK135</f>
        <v>0</v>
      </c>
      <c r="G2587" s="286"/>
      <c r="H2587" s="286"/>
    </row>
    <row r="2588" spans="1:8" x14ac:dyDescent="0.25">
      <c r="A2588" s="118"/>
      <c r="B2588" s="118"/>
      <c r="C2588" s="118"/>
      <c r="D2588" s="109"/>
      <c r="F2588" s="281" t="s">
        <v>179</v>
      </c>
      <c r="G2588" s="281"/>
      <c r="H2588" s="281"/>
    </row>
    <row r="2589" spans="1:8" x14ac:dyDescent="0.25">
      <c r="A2589" s="118"/>
      <c r="B2589" s="118"/>
      <c r="C2589" s="118"/>
      <c r="D2589" s="118"/>
      <c r="E2589" s="118"/>
      <c r="F2589" s="118"/>
      <c r="G2589" s="118"/>
      <c r="H2589" s="118"/>
    </row>
    <row r="2590" spans="1:8" x14ac:dyDescent="0.25">
      <c r="A2590" s="118" t="s">
        <v>167</v>
      </c>
      <c r="B2590" s="275" t="s">
        <v>168</v>
      </c>
      <c r="C2590" s="275"/>
      <c r="D2590" s="275"/>
      <c r="E2590" s="121"/>
      <c r="F2590" s="118" t="s">
        <v>169</v>
      </c>
      <c r="G2590" s="118"/>
      <c r="H2590" s="118"/>
    </row>
    <row r="2591" spans="1:8" x14ac:dyDescent="0.25">
      <c r="A2591" s="118"/>
      <c r="B2591" s="118"/>
      <c r="C2591" s="118"/>
      <c r="D2591" s="118"/>
      <c r="E2591" s="118"/>
      <c r="F2591" s="118"/>
      <c r="G2591" s="118"/>
      <c r="H2591" s="118"/>
    </row>
    <row r="2592" spans="1:8" x14ac:dyDescent="0.25">
      <c r="A2592" s="118" t="s">
        <v>170</v>
      </c>
      <c r="B2592" s="276" t="s">
        <v>171</v>
      </c>
      <c r="C2592" s="276"/>
      <c r="D2592" s="276"/>
      <c r="E2592" s="276"/>
      <c r="F2592" s="276"/>
      <c r="G2592" s="276"/>
      <c r="H2592" s="121"/>
    </row>
    <row r="2593" spans="1:8" x14ac:dyDescent="0.25">
      <c r="A2593" s="118"/>
      <c r="B2593" s="118"/>
      <c r="C2593" s="118"/>
      <c r="D2593" s="118"/>
      <c r="E2593" s="118"/>
      <c r="F2593" s="118"/>
      <c r="G2593" s="118"/>
      <c r="H2593" s="119" t="s">
        <v>172</v>
      </c>
    </row>
    <row r="2594" spans="1:8" x14ac:dyDescent="0.25">
      <c r="A2594" s="118"/>
      <c r="B2594" s="118"/>
      <c r="C2594" s="118"/>
      <c r="D2594" s="118"/>
      <c r="E2594" s="118"/>
      <c r="F2594" s="118"/>
      <c r="G2594" s="118"/>
      <c r="H2594" s="118"/>
    </row>
    <row r="2595" spans="1:8" x14ac:dyDescent="0.25">
      <c r="A2595" s="118" t="s">
        <v>173</v>
      </c>
      <c r="B2595" s="275" t="s">
        <v>174</v>
      </c>
      <c r="C2595" s="275"/>
      <c r="D2595" s="277"/>
      <c r="E2595" s="277"/>
      <c r="F2595" s="118"/>
      <c r="G2595" s="277"/>
      <c r="H2595" s="277"/>
    </row>
    <row r="2596" spans="1:8" x14ac:dyDescent="0.25">
      <c r="A2596" s="118"/>
      <c r="B2596" s="118"/>
      <c r="C2596" s="118"/>
      <c r="D2596" s="118"/>
      <c r="E2596" s="118"/>
      <c r="F2596" s="118"/>
      <c r="G2596" s="278" t="s">
        <v>175</v>
      </c>
      <c r="H2596" s="278"/>
    </row>
    <row r="2597" spans="1:8" x14ac:dyDescent="0.25">
      <c r="A2597" s="118"/>
      <c r="B2597" s="118"/>
      <c r="C2597" s="118"/>
      <c r="D2597" s="118"/>
      <c r="E2597" s="118"/>
      <c r="F2597" s="118"/>
      <c r="G2597" s="118"/>
      <c r="H2597" s="118"/>
    </row>
    <row r="2598" spans="1:8" x14ac:dyDescent="0.25">
      <c r="A2598" s="118"/>
      <c r="B2598" s="118" t="s">
        <v>176</v>
      </c>
      <c r="C2598" s="118" t="s">
        <v>177</v>
      </c>
      <c r="D2598" s="118"/>
      <c r="E2598" s="118"/>
      <c r="F2598" s="118"/>
      <c r="G2598" s="118"/>
      <c r="H2598" s="118"/>
    </row>
    <row r="2601" spans="1:8" x14ac:dyDescent="0.25">
      <c r="A2601" s="282" t="s">
        <v>178</v>
      </c>
      <c r="B2601" s="282"/>
      <c r="C2601" s="282"/>
      <c r="D2601" s="282"/>
      <c r="E2601" s="282"/>
      <c r="F2601" s="282"/>
      <c r="G2601" s="282"/>
      <c r="H2601" s="282"/>
    </row>
    <row r="2602" spans="1:8" x14ac:dyDescent="0.25">
      <c r="A2602" s="283" t="str">
        <f>Заявка!A2</f>
        <v>Всероссийские соревнования по всестилевому каратэ</v>
      </c>
      <c r="B2602" s="283"/>
      <c r="C2602" s="283"/>
      <c r="D2602" s="283"/>
      <c r="E2602" s="283"/>
      <c r="F2602" s="283"/>
      <c r="G2602" s="283"/>
      <c r="H2602" s="283"/>
    </row>
    <row r="2603" spans="1:8" x14ac:dyDescent="0.25">
      <c r="A2603" s="276"/>
      <c r="B2603" s="276"/>
      <c r="C2603" s="276"/>
      <c r="D2603" s="276"/>
      <c r="E2603" s="276"/>
      <c r="F2603" s="276"/>
      <c r="G2603" s="276"/>
      <c r="H2603" s="118"/>
    </row>
    <row r="2604" spans="1:8" x14ac:dyDescent="0.25">
      <c r="A2604" s="118" t="s">
        <v>157</v>
      </c>
      <c r="B2604" s="284">
        <f>Заявка!B114</f>
        <v>0</v>
      </c>
      <c r="C2604" s="284"/>
      <c r="D2604" s="279">
        <f>Заявка!F114</f>
        <v>0</v>
      </c>
      <c r="E2604" s="279"/>
      <c r="F2604" s="285">
        <f>Заявка!J114</f>
        <v>0</v>
      </c>
      <c r="G2604" s="285"/>
      <c r="H2604" s="285"/>
    </row>
    <row r="2605" spans="1:8" x14ac:dyDescent="0.25">
      <c r="A2605" s="118"/>
      <c r="B2605" s="278" t="s">
        <v>158</v>
      </c>
      <c r="C2605" s="278"/>
      <c r="D2605" s="278"/>
      <c r="E2605" s="278"/>
      <c r="F2605" s="278"/>
      <c r="G2605" s="278"/>
      <c r="H2605" s="278"/>
    </row>
    <row r="2606" spans="1:8" x14ac:dyDescent="0.25">
      <c r="A2606" s="118"/>
      <c r="B2606" s="118"/>
      <c r="C2606" s="118"/>
      <c r="D2606" s="118"/>
      <c r="E2606" s="118"/>
      <c r="F2606" s="118"/>
      <c r="G2606" s="118"/>
      <c r="H2606" s="118"/>
    </row>
    <row r="2607" spans="1:8" x14ac:dyDescent="0.25">
      <c r="A2607" s="118" t="s">
        <v>159</v>
      </c>
      <c r="B2607" s="279">
        <f>Заявка!R4</f>
        <v>0</v>
      </c>
      <c r="C2607" s="279"/>
      <c r="D2607" s="120" t="s">
        <v>160</v>
      </c>
      <c r="E2607" s="112">
        <f>Заявка!O114</f>
        <v>0</v>
      </c>
      <c r="F2607" s="115">
        <f>Заявка!P114</f>
        <v>0</v>
      </c>
      <c r="G2607" s="116">
        <f>Заявка!Q114</f>
        <v>0</v>
      </c>
      <c r="H2607" s="118"/>
    </row>
    <row r="2608" spans="1:8" x14ac:dyDescent="0.25">
      <c r="A2608" s="118"/>
      <c r="B2608" s="278" t="s">
        <v>161</v>
      </c>
      <c r="C2608" s="278"/>
      <c r="D2608" s="118"/>
      <c r="E2608" s="278" t="s">
        <v>162</v>
      </c>
      <c r="F2608" s="278"/>
      <c r="G2608" s="278"/>
      <c r="H2608" s="118"/>
    </row>
    <row r="2609" spans="1:8" x14ac:dyDescent="0.25">
      <c r="A2609" s="118"/>
      <c r="B2609" s="118"/>
      <c r="C2609" s="118"/>
      <c r="D2609" s="118"/>
      <c r="E2609" s="118"/>
      <c r="F2609" s="118"/>
      <c r="G2609" s="118"/>
      <c r="H2609" s="118"/>
    </row>
    <row r="2610" spans="1:8" x14ac:dyDescent="0.25">
      <c r="A2610" s="118" t="s">
        <v>163</v>
      </c>
      <c r="B2610" s="118" t="s">
        <v>138</v>
      </c>
      <c r="C2610" s="118"/>
      <c r="D2610" s="112"/>
      <c r="E2610" s="118"/>
      <c r="F2610" s="279"/>
      <c r="G2610" s="279"/>
      <c r="H2610" s="279"/>
    </row>
    <row r="2611" spans="1:8" x14ac:dyDescent="0.25">
      <c r="A2611" s="118"/>
      <c r="B2611" s="118"/>
      <c r="C2611" s="118"/>
      <c r="D2611" s="118"/>
      <c r="E2611" s="118"/>
      <c r="F2611" s="278" t="s">
        <v>164</v>
      </c>
      <c r="G2611" s="278"/>
      <c r="H2611" s="278"/>
    </row>
    <row r="2612" spans="1:8" x14ac:dyDescent="0.25">
      <c r="A2612" s="118"/>
      <c r="B2612" s="118"/>
      <c r="C2612" s="118"/>
      <c r="D2612" s="118"/>
      <c r="E2612" s="118"/>
      <c r="F2612" s="118"/>
      <c r="G2612" s="118"/>
      <c r="H2612" s="118"/>
    </row>
    <row r="2613" spans="1:8" x14ac:dyDescent="0.25">
      <c r="A2613" s="118" t="s">
        <v>165</v>
      </c>
      <c r="B2613" s="276" t="s">
        <v>166</v>
      </c>
      <c r="C2613" s="276"/>
      <c r="D2613" s="280" t="s">
        <v>180</v>
      </c>
      <c r="E2613" s="280"/>
      <c r="F2613" s="286">
        <f>Заявка!AK135</f>
        <v>0</v>
      </c>
      <c r="G2613" s="286"/>
      <c r="H2613" s="286"/>
    </row>
    <row r="2614" spans="1:8" x14ac:dyDescent="0.25">
      <c r="A2614" s="118"/>
      <c r="B2614" s="118"/>
      <c r="C2614" s="118"/>
      <c r="D2614" s="109"/>
      <c r="F2614" s="281" t="s">
        <v>179</v>
      </c>
      <c r="G2614" s="281"/>
      <c r="H2614" s="281"/>
    </row>
    <row r="2615" spans="1:8" x14ac:dyDescent="0.25">
      <c r="A2615" s="118"/>
      <c r="B2615" s="118"/>
      <c r="C2615" s="118"/>
      <c r="D2615" s="118"/>
      <c r="E2615" s="118"/>
      <c r="F2615" s="118"/>
      <c r="G2615" s="118"/>
      <c r="H2615" s="118"/>
    </row>
    <row r="2616" spans="1:8" x14ac:dyDescent="0.25">
      <c r="A2616" s="118" t="s">
        <v>167</v>
      </c>
      <c r="B2616" s="275" t="s">
        <v>168</v>
      </c>
      <c r="C2616" s="275"/>
      <c r="D2616" s="275"/>
      <c r="E2616" s="121"/>
      <c r="F2616" s="118" t="s">
        <v>169</v>
      </c>
      <c r="G2616" s="118"/>
      <c r="H2616" s="118"/>
    </row>
    <row r="2617" spans="1:8" x14ac:dyDescent="0.25">
      <c r="A2617" s="118"/>
      <c r="B2617" s="118"/>
      <c r="C2617" s="118"/>
      <c r="D2617" s="118"/>
      <c r="E2617" s="118"/>
      <c r="F2617" s="118"/>
      <c r="G2617" s="118"/>
      <c r="H2617" s="118"/>
    </row>
    <row r="2618" spans="1:8" x14ac:dyDescent="0.25">
      <c r="A2618" s="118" t="s">
        <v>170</v>
      </c>
      <c r="B2618" s="276" t="s">
        <v>171</v>
      </c>
      <c r="C2618" s="276"/>
      <c r="D2618" s="276"/>
      <c r="E2618" s="276"/>
      <c r="F2618" s="276"/>
      <c r="G2618" s="276"/>
      <c r="H2618" s="121"/>
    </row>
    <row r="2619" spans="1:8" x14ac:dyDescent="0.25">
      <c r="A2619" s="118"/>
      <c r="B2619" s="118"/>
      <c r="C2619" s="118"/>
      <c r="D2619" s="118"/>
      <c r="E2619" s="118"/>
      <c r="F2619" s="118"/>
      <c r="G2619" s="118"/>
      <c r="H2619" s="119" t="s">
        <v>172</v>
      </c>
    </row>
    <row r="2620" spans="1:8" x14ac:dyDescent="0.25">
      <c r="A2620" s="118"/>
      <c r="B2620" s="118"/>
      <c r="C2620" s="118"/>
      <c r="D2620" s="118"/>
      <c r="E2620" s="118"/>
      <c r="F2620" s="118"/>
      <c r="G2620" s="118"/>
      <c r="H2620" s="118"/>
    </row>
    <row r="2621" spans="1:8" x14ac:dyDescent="0.25">
      <c r="A2621" s="118" t="s">
        <v>173</v>
      </c>
      <c r="B2621" s="275" t="s">
        <v>174</v>
      </c>
      <c r="C2621" s="275"/>
      <c r="D2621" s="277"/>
      <c r="E2621" s="277"/>
      <c r="F2621" s="118"/>
      <c r="G2621" s="277"/>
      <c r="H2621" s="277"/>
    </row>
    <row r="2622" spans="1:8" x14ac:dyDescent="0.25">
      <c r="A2622" s="118"/>
      <c r="B2622" s="118"/>
      <c r="C2622" s="118"/>
      <c r="D2622" s="118"/>
      <c r="E2622" s="118"/>
      <c r="F2622" s="118"/>
      <c r="G2622" s="278" t="s">
        <v>175</v>
      </c>
      <c r="H2622" s="278"/>
    </row>
    <row r="2623" spans="1:8" x14ac:dyDescent="0.25">
      <c r="A2623" s="118"/>
      <c r="B2623" s="118"/>
      <c r="C2623" s="118"/>
      <c r="D2623" s="118"/>
      <c r="E2623" s="118"/>
      <c r="F2623" s="118"/>
      <c r="G2623" s="118"/>
      <c r="H2623" s="118"/>
    </row>
    <row r="2624" spans="1:8" x14ac:dyDescent="0.25">
      <c r="A2624" s="118"/>
      <c r="B2624" s="118" t="s">
        <v>176</v>
      </c>
      <c r="C2624" s="118" t="s">
        <v>177</v>
      </c>
      <c r="D2624" s="118"/>
      <c r="E2624" s="118"/>
      <c r="F2624" s="118"/>
      <c r="G2624" s="118"/>
      <c r="H2624" s="118"/>
    </row>
  </sheetData>
  <mergeCells count="2222">
    <mergeCell ref="F13:H13"/>
    <mergeCell ref="F39:H39"/>
    <mergeCell ref="F65:H65"/>
    <mergeCell ref="F91:H91"/>
    <mergeCell ref="F117:H117"/>
    <mergeCell ref="F143:H143"/>
    <mergeCell ref="F169:H169"/>
    <mergeCell ref="F195:H195"/>
    <mergeCell ref="F221:H221"/>
    <mergeCell ref="F247:H247"/>
    <mergeCell ref="F273:H273"/>
    <mergeCell ref="F299:H299"/>
    <mergeCell ref="F325:H325"/>
    <mergeCell ref="F351:H351"/>
    <mergeCell ref="F377:H377"/>
    <mergeCell ref="F403:H403"/>
    <mergeCell ref="B109:H109"/>
    <mergeCell ref="B111:C111"/>
    <mergeCell ref="B112:C112"/>
    <mergeCell ref="E112:G112"/>
    <mergeCell ref="F114:H114"/>
    <mergeCell ref="A105:H105"/>
    <mergeCell ref="A106:H106"/>
    <mergeCell ref="A107:G107"/>
    <mergeCell ref="B108:C108"/>
    <mergeCell ref="D108:E108"/>
    <mergeCell ref="F108:H108"/>
    <mergeCell ref="B122:G122"/>
    <mergeCell ref="B125:C125"/>
    <mergeCell ref="D125:E125"/>
    <mergeCell ref="G125:H125"/>
    <mergeCell ref="G126:H126"/>
    <mergeCell ref="F115:H115"/>
    <mergeCell ref="B117:C117"/>
    <mergeCell ref="B120:D120"/>
    <mergeCell ref="B83:H83"/>
    <mergeCell ref="B85:C85"/>
    <mergeCell ref="B86:C86"/>
    <mergeCell ref="E86:G86"/>
    <mergeCell ref="F88:H88"/>
    <mergeCell ref="A79:H79"/>
    <mergeCell ref="A80:H80"/>
    <mergeCell ref="A81:G81"/>
    <mergeCell ref="B82:C82"/>
    <mergeCell ref="D82:E82"/>
    <mergeCell ref="F82:H82"/>
    <mergeCell ref="B96:G96"/>
    <mergeCell ref="B99:C99"/>
    <mergeCell ref="D99:E99"/>
    <mergeCell ref="G99:H99"/>
    <mergeCell ref="G100:H100"/>
    <mergeCell ref="F89:H89"/>
    <mergeCell ref="B91:C91"/>
    <mergeCell ref="B94:D94"/>
    <mergeCell ref="B73:C73"/>
    <mergeCell ref="D73:E73"/>
    <mergeCell ref="G73:H73"/>
    <mergeCell ref="G74:H74"/>
    <mergeCell ref="A53:H53"/>
    <mergeCell ref="A54:H54"/>
    <mergeCell ref="A55:G55"/>
    <mergeCell ref="B56:C56"/>
    <mergeCell ref="D56:E56"/>
    <mergeCell ref="F56:H56"/>
    <mergeCell ref="B65:C65"/>
    <mergeCell ref="B68:D68"/>
    <mergeCell ref="B59:C59"/>
    <mergeCell ref="B60:C60"/>
    <mergeCell ref="E60:G60"/>
    <mergeCell ref="F62:H62"/>
    <mergeCell ref="F63:H63"/>
    <mergeCell ref="B57:H57"/>
    <mergeCell ref="B34:C34"/>
    <mergeCell ref="E34:G34"/>
    <mergeCell ref="F36:H36"/>
    <mergeCell ref="A28:H28"/>
    <mergeCell ref="A29:G29"/>
    <mergeCell ref="B30:C30"/>
    <mergeCell ref="D30:E30"/>
    <mergeCell ref="F30:H30"/>
    <mergeCell ref="B44:G44"/>
    <mergeCell ref="B47:C47"/>
    <mergeCell ref="D47:E47"/>
    <mergeCell ref="G47:H47"/>
    <mergeCell ref="G48:H48"/>
    <mergeCell ref="F37:H37"/>
    <mergeCell ref="B39:C39"/>
    <mergeCell ref="B42:D42"/>
    <mergeCell ref="B70:G70"/>
    <mergeCell ref="A131:H131"/>
    <mergeCell ref="A132:H132"/>
    <mergeCell ref="A133:G133"/>
    <mergeCell ref="B134:C134"/>
    <mergeCell ref="D134:E134"/>
    <mergeCell ref="F134:H134"/>
    <mergeCell ref="B135:H135"/>
    <mergeCell ref="B137:C137"/>
    <mergeCell ref="B138:C138"/>
    <mergeCell ref="E138:G138"/>
    <mergeCell ref="A1:H1"/>
    <mergeCell ref="A2:H2"/>
    <mergeCell ref="B13:C13"/>
    <mergeCell ref="F10:H10"/>
    <mergeCell ref="F11:H11"/>
    <mergeCell ref="B5:H5"/>
    <mergeCell ref="B4:C4"/>
    <mergeCell ref="D4:E4"/>
    <mergeCell ref="F4:H4"/>
    <mergeCell ref="B7:C7"/>
    <mergeCell ref="B8:C8"/>
    <mergeCell ref="E8:G8"/>
    <mergeCell ref="D21:E21"/>
    <mergeCell ref="G21:H21"/>
    <mergeCell ref="G22:H22"/>
    <mergeCell ref="A27:H27"/>
    <mergeCell ref="B16:D16"/>
    <mergeCell ref="B18:G18"/>
    <mergeCell ref="B21:C21"/>
    <mergeCell ref="A3:G3"/>
    <mergeCell ref="B31:H31"/>
    <mergeCell ref="B33:C33"/>
    <mergeCell ref="B164:C164"/>
    <mergeCell ref="E164:G164"/>
    <mergeCell ref="F166:H166"/>
    <mergeCell ref="F167:H167"/>
    <mergeCell ref="B169:C169"/>
    <mergeCell ref="B172:D172"/>
    <mergeCell ref="B174:G174"/>
    <mergeCell ref="G152:H152"/>
    <mergeCell ref="A157:H157"/>
    <mergeCell ref="A158:H158"/>
    <mergeCell ref="A159:G159"/>
    <mergeCell ref="B160:C160"/>
    <mergeCell ref="D160:E160"/>
    <mergeCell ref="F160:H160"/>
    <mergeCell ref="B161:H161"/>
    <mergeCell ref="B163:C163"/>
    <mergeCell ref="F140:H140"/>
    <mergeCell ref="F141:H141"/>
    <mergeCell ref="B143:C143"/>
    <mergeCell ref="B146:D146"/>
    <mergeCell ref="B148:G148"/>
    <mergeCell ref="B151:C151"/>
    <mergeCell ref="D151:E151"/>
    <mergeCell ref="G151:H151"/>
    <mergeCell ref="B187:H187"/>
    <mergeCell ref="B189:C189"/>
    <mergeCell ref="B190:C190"/>
    <mergeCell ref="E190:G190"/>
    <mergeCell ref="F192:H192"/>
    <mergeCell ref="F193:H193"/>
    <mergeCell ref="B195:C195"/>
    <mergeCell ref="B177:C177"/>
    <mergeCell ref="D177:E177"/>
    <mergeCell ref="G177:H177"/>
    <mergeCell ref="G178:H178"/>
    <mergeCell ref="A183:H183"/>
    <mergeCell ref="A184:H184"/>
    <mergeCell ref="A185:G185"/>
    <mergeCell ref="B186:C186"/>
    <mergeCell ref="D186:E186"/>
    <mergeCell ref="F186:H186"/>
    <mergeCell ref="B212:C212"/>
    <mergeCell ref="D212:E212"/>
    <mergeCell ref="F212:H212"/>
    <mergeCell ref="B213:H213"/>
    <mergeCell ref="B215:C215"/>
    <mergeCell ref="B216:C216"/>
    <mergeCell ref="E216:G216"/>
    <mergeCell ref="F218:H218"/>
    <mergeCell ref="F219:H219"/>
    <mergeCell ref="B198:D198"/>
    <mergeCell ref="B200:G200"/>
    <mergeCell ref="B203:C203"/>
    <mergeCell ref="D203:E203"/>
    <mergeCell ref="G203:H203"/>
    <mergeCell ref="G204:H204"/>
    <mergeCell ref="A209:H209"/>
    <mergeCell ref="A210:H210"/>
    <mergeCell ref="A211:G211"/>
    <mergeCell ref="A235:H235"/>
    <mergeCell ref="A236:H236"/>
    <mergeCell ref="A237:G237"/>
    <mergeCell ref="B238:C238"/>
    <mergeCell ref="D238:E238"/>
    <mergeCell ref="F238:H238"/>
    <mergeCell ref="B239:H239"/>
    <mergeCell ref="B241:C241"/>
    <mergeCell ref="B242:C242"/>
    <mergeCell ref="E242:G242"/>
    <mergeCell ref="B221:C221"/>
    <mergeCell ref="B224:D224"/>
    <mergeCell ref="B226:G226"/>
    <mergeCell ref="B229:C229"/>
    <mergeCell ref="D229:E229"/>
    <mergeCell ref="G229:H229"/>
    <mergeCell ref="G230:H230"/>
    <mergeCell ref="G256:H256"/>
    <mergeCell ref="A261:H261"/>
    <mergeCell ref="A262:H262"/>
    <mergeCell ref="A263:G263"/>
    <mergeCell ref="B264:C264"/>
    <mergeCell ref="D264:E264"/>
    <mergeCell ref="F264:H264"/>
    <mergeCell ref="B265:H265"/>
    <mergeCell ref="B267:C267"/>
    <mergeCell ref="F244:H244"/>
    <mergeCell ref="F245:H245"/>
    <mergeCell ref="B247:C247"/>
    <mergeCell ref="B250:D250"/>
    <mergeCell ref="B252:G252"/>
    <mergeCell ref="B255:C255"/>
    <mergeCell ref="D255:E255"/>
    <mergeCell ref="G255:H255"/>
    <mergeCell ref="B281:C281"/>
    <mergeCell ref="D281:E281"/>
    <mergeCell ref="G281:H281"/>
    <mergeCell ref="G282:H282"/>
    <mergeCell ref="A287:H287"/>
    <mergeCell ref="A288:H288"/>
    <mergeCell ref="A289:G289"/>
    <mergeCell ref="B290:C290"/>
    <mergeCell ref="D290:E290"/>
    <mergeCell ref="F290:H290"/>
    <mergeCell ref="B268:C268"/>
    <mergeCell ref="E268:G268"/>
    <mergeCell ref="F270:H270"/>
    <mergeCell ref="F271:H271"/>
    <mergeCell ref="B273:C273"/>
    <mergeCell ref="B276:D276"/>
    <mergeCell ref="B278:G278"/>
    <mergeCell ref="B302:D302"/>
    <mergeCell ref="B304:G304"/>
    <mergeCell ref="B307:C307"/>
    <mergeCell ref="D307:E307"/>
    <mergeCell ref="G307:H307"/>
    <mergeCell ref="G308:H308"/>
    <mergeCell ref="A313:H313"/>
    <mergeCell ref="A314:H314"/>
    <mergeCell ref="A315:G315"/>
    <mergeCell ref="B291:H291"/>
    <mergeCell ref="B293:C293"/>
    <mergeCell ref="B294:C294"/>
    <mergeCell ref="E294:G294"/>
    <mergeCell ref="F296:H296"/>
    <mergeCell ref="F297:H297"/>
    <mergeCell ref="B299:C299"/>
    <mergeCell ref="F300:H300"/>
    <mergeCell ref="B325:C325"/>
    <mergeCell ref="B328:D328"/>
    <mergeCell ref="B330:G330"/>
    <mergeCell ref="B333:C333"/>
    <mergeCell ref="D333:E333"/>
    <mergeCell ref="G333:H333"/>
    <mergeCell ref="G334:H334"/>
    <mergeCell ref="D325:E325"/>
    <mergeCell ref="F326:H326"/>
    <mergeCell ref="B316:C316"/>
    <mergeCell ref="D316:E316"/>
    <mergeCell ref="F316:H316"/>
    <mergeCell ref="B317:H317"/>
    <mergeCell ref="B319:C319"/>
    <mergeCell ref="B320:C320"/>
    <mergeCell ref="E320:G320"/>
    <mergeCell ref="F322:H322"/>
    <mergeCell ref="F323:H323"/>
    <mergeCell ref="F348:H348"/>
    <mergeCell ref="F349:H349"/>
    <mergeCell ref="B351:C351"/>
    <mergeCell ref="B354:D354"/>
    <mergeCell ref="B356:G356"/>
    <mergeCell ref="B359:C359"/>
    <mergeCell ref="D359:E359"/>
    <mergeCell ref="G359:H359"/>
    <mergeCell ref="D351:E351"/>
    <mergeCell ref="F352:H352"/>
    <mergeCell ref="A339:H339"/>
    <mergeCell ref="A340:H340"/>
    <mergeCell ref="A341:G341"/>
    <mergeCell ref="B342:C342"/>
    <mergeCell ref="D342:E342"/>
    <mergeCell ref="F342:H342"/>
    <mergeCell ref="B343:H343"/>
    <mergeCell ref="B345:C345"/>
    <mergeCell ref="B346:C346"/>
    <mergeCell ref="E346:G346"/>
    <mergeCell ref="B372:C372"/>
    <mergeCell ref="E372:G372"/>
    <mergeCell ref="F374:H374"/>
    <mergeCell ref="F375:H375"/>
    <mergeCell ref="B377:C377"/>
    <mergeCell ref="B380:D380"/>
    <mergeCell ref="B382:G382"/>
    <mergeCell ref="D377:E377"/>
    <mergeCell ref="F378:H378"/>
    <mergeCell ref="G360:H360"/>
    <mergeCell ref="A365:H365"/>
    <mergeCell ref="A366:H366"/>
    <mergeCell ref="A367:G367"/>
    <mergeCell ref="B368:C368"/>
    <mergeCell ref="D368:E368"/>
    <mergeCell ref="F368:H368"/>
    <mergeCell ref="B369:H369"/>
    <mergeCell ref="B371:C371"/>
    <mergeCell ref="B395:H395"/>
    <mergeCell ref="B397:C397"/>
    <mergeCell ref="B398:C398"/>
    <mergeCell ref="E398:G398"/>
    <mergeCell ref="F400:H400"/>
    <mergeCell ref="F401:H401"/>
    <mergeCell ref="B403:C403"/>
    <mergeCell ref="D403:E403"/>
    <mergeCell ref="F404:H404"/>
    <mergeCell ref="B385:C385"/>
    <mergeCell ref="D385:E385"/>
    <mergeCell ref="G385:H385"/>
    <mergeCell ref="G386:H386"/>
    <mergeCell ref="A391:H391"/>
    <mergeCell ref="A392:H392"/>
    <mergeCell ref="A393:G393"/>
    <mergeCell ref="B394:C394"/>
    <mergeCell ref="D394:E394"/>
    <mergeCell ref="F394:H394"/>
    <mergeCell ref="B420:C420"/>
    <mergeCell ref="D420:E420"/>
    <mergeCell ref="F420:H420"/>
    <mergeCell ref="B421:H421"/>
    <mergeCell ref="B423:C423"/>
    <mergeCell ref="B424:C424"/>
    <mergeCell ref="E424:G424"/>
    <mergeCell ref="F426:H426"/>
    <mergeCell ref="F427:H427"/>
    <mergeCell ref="B406:D406"/>
    <mergeCell ref="B408:G408"/>
    <mergeCell ref="B411:C411"/>
    <mergeCell ref="D411:E411"/>
    <mergeCell ref="G411:H411"/>
    <mergeCell ref="G412:H412"/>
    <mergeCell ref="A417:H417"/>
    <mergeCell ref="A418:H418"/>
    <mergeCell ref="A419:G419"/>
    <mergeCell ref="A443:H443"/>
    <mergeCell ref="A444:H444"/>
    <mergeCell ref="A445:G445"/>
    <mergeCell ref="B446:C446"/>
    <mergeCell ref="D446:E446"/>
    <mergeCell ref="F446:H446"/>
    <mergeCell ref="B447:H447"/>
    <mergeCell ref="B449:C449"/>
    <mergeCell ref="B450:C450"/>
    <mergeCell ref="E450:G450"/>
    <mergeCell ref="B429:C429"/>
    <mergeCell ref="B432:D432"/>
    <mergeCell ref="B434:G434"/>
    <mergeCell ref="B437:C437"/>
    <mergeCell ref="D437:E437"/>
    <mergeCell ref="G437:H437"/>
    <mergeCell ref="G438:H438"/>
    <mergeCell ref="D429:E429"/>
    <mergeCell ref="F430:H430"/>
    <mergeCell ref="F429:H429"/>
    <mergeCell ref="G464:H464"/>
    <mergeCell ref="A469:H469"/>
    <mergeCell ref="A470:H470"/>
    <mergeCell ref="A471:G471"/>
    <mergeCell ref="B472:C472"/>
    <mergeCell ref="D472:E472"/>
    <mergeCell ref="F472:H472"/>
    <mergeCell ref="B473:H473"/>
    <mergeCell ref="B475:C475"/>
    <mergeCell ref="F452:H452"/>
    <mergeCell ref="F453:H453"/>
    <mergeCell ref="B455:C455"/>
    <mergeCell ref="B458:D458"/>
    <mergeCell ref="B460:G460"/>
    <mergeCell ref="B463:C463"/>
    <mergeCell ref="D463:E463"/>
    <mergeCell ref="G463:H463"/>
    <mergeCell ref="D455:E455"/>
    <mergeCell ref="F456:H456"/>
    <mergeCell ref="F455:H455"/>
    <mergeCell ref="B489:C489"/>
    <mergeCell ref="D489:E489"/>
    <mergeCell ref="G489:H489"/>
    <mergeCell ref="G490:H490"/>
    <mergeCell ref="A495:H495"/>
    <mergeCell ref="A496:H496"/>
    <mergeCell ref="A497:G497"/>
    <mergeCell ref="B498:C498"/>
    <mergeCell ref="D498:E498"/>
    <mergeCell ref="F498:H498"/>
    <mergeCell ref="B476:C476"/>
    <mergeCell ref="E476:G476"/>
    <mergeCell ref="F478:H478"/>
    <mergeCell ref="F479:H479"/>
    <mergeCell ref="B481:C481"/>
    <mergeCell ref="B484:D484"/>
    <mergeCell ref="B486:G486"/>
    <mergeCell ref="D481:E481"/>
    <mergeCell ref="F482:H482"/>
    <mergeCell ref="F481:H481"/>
    <mergeCell ref="B510:D510"/>
    <mergeCell ref="B512:G512"/>
    <mergeCell ref="B515:C515"/>
    <mergeCell ref="D515:E515"/>
    <mergeCell ref="G515:H515"/>
    <mergeCell ref="G516:H516"/>
    <mergeCell ref="A521:H521"/>
    <mergeCell ref="A522:H522"/>
    <mergeCell ref="A523:G523"/>
    <mergeCell ref="B499:H499"/>
    <mergeCell ref="B501:C501"/>
    <mergeCell ref="B502:C502"/>
    <mergeCell ref="E502:G502"/>
    <mergeCell ref="F504:H504"/>
    <mergeCell ref="F505:H505"/>
    <mergeCell ref="B507:C507"/>
    <mergeCell ref="D507:E507"/>
    <mergeCell ref="F508:H508"/>
    <mergeCell ref="F507:H507"/>
    <mergeCell ref="B533:C533"/>
    <mergeCell ref="B536:D536"/>
    <mergeCell ref="B538:G538"/>
    <mergeCell ref="B541:C541"/>
    <mergeCell ref="D541:E541"/>
    <mergeCell ref="G541:H541"/>
    <mergeCell ref="G542:H542"/>
    <mergeCell ref="D533:E533"/>
    <mergeCell ref="F534:H534"/>
    <mergeCell ref="B524:C524"/>
    <mergeCell ref="D524:E524"/>
    <mergeCell ref="F524:H524"/>
    <mergeCell ref="B525:H525"/>
    <mergeCell ref="B527:C527"/>
    <mergeCell ref="B528:C528"/>
    <mergeCell ref="E528:G528"/>
    <mergeCell ref="F530:H530"/>
    <mergeCell ref="F531:H531"/>
    <mergeCell ref="F533:H533"/>
    <mergeCell ref="F556:H556"/>
    <mergeCell ref="F557:H557"/>
    <mergeCell ref="B559:C559"/>
    <mergeCell ref="B562:D562"/>
    <mergeCell ref="B564:G564"/>
    <mergeCell ref="B567:C567"/>
    <mergeCell ref="D567:E567"/>
    <mergeCell ref="G567:H567"/>
    <mergeCell ref="D559:E559"/>
    <mergeCell ref="F560:H560"/>
    <mergeCell ref="A547:H547"/>
    <mergeCell ref="A548:H548"/>
    <mergeCell ref="A549:G549"/>
    <mergeCell ref="B550:C550"/>
    <mergeCell ref="D550:E550"/>
    <mergeCell ref="F550:H550"/>
    <mergeCell ref="B551:H551"/>
    <mergeCell ref="B553:C553"/>
    <mergeCell ref="B554:C554"/>
    <mergeCell ref="E554:G554"/>
    <mergeCell ref="F559:H559"/>
    <mergeCell ref="B580:C580"/>
    <mergeCell ref="E580:G580"/>
    <mergeCell ref="F582:H582"/>
    <mergeCell ref="F583:H583"/>
    <mergeCell ref="B585:C585"/>
    <mergeCell ref="B588:D588"/>
    <mergeCell ref="B590:G590"/>
    <mergeCell ref="D585:E585"/>
    <mergeCell ref="F586:H586"/>
    <mergeCell ref="G568:H568"/>
    <mergeCell ref="A573:H573"/>
    <mergeCell ref="A574:H574"/>
    <mergeCell ref="A575:G575"/>
    <mergeCell ref="B576:C576"/>
    <mergeCell ref="D576:E576"/>
    <mergeCell ref="F576:H576"/>
    <mergeCell ref="B577:H577"/>
    <mergeCell ref="B579:C579"/>
    <mergeCell ref="F585:H585"/>
    <mergeCell ref="B603:H603"/>
    <mergeCell ref="B605:C605"/>
    <mergeCell ref="B606:C606"/>
    <mergeCell ref="E606:G606"/>
    <mergeCell ref="F608:H608"/>
    <mergeCell ref="F609:H609"/>
    <mergeCell ref="B611:C611"/>
    <mergeCell ref="D611:E611"/>
    <mergeCell ref="F612:H612"/>
    <mergeCell ref="B593:C593"/>
    <mergeCell ref="D593:E593"/>
    <mergeCell ref="G593:H593"/>
    <mergeCell ref="G594:H594"/>
    <mergeCell ref="A599:H599"/>
    <mergeCell ref="A600:H600"/>
    <mergeCell ref="A601:G601"/>
    <mergeCell ref="B602:C602"/>
    <mergeCell ref="D602:E602"/>
    <mergeCell ref="F602:H602"/>
    <mergeCell ref="F611:H611"/>
    <mergeCell ref="B628:C628"/>
    <mergeCell ref="D628:E628"/>
    <mergeCell ref="F628:H628"/>
    <mergeCell ref="B629:H629"/>
    <mergeCell ref="B631:C631"/>
    <mergeCell ref="B632:C632"/>
    <mergeCell ref="E632:G632"/>
    <mergeCell ref="F634:H634"/>
    <mergeCell ref="F635:H635"/>
    <mergeCell ref="B614:D614"/>
    <mergeCell ref="B616:G616"/>
    <mergeCell ref="B619:C619"/>
    <mergeCell ref="D619:E619"/>
    <mergeCell ref="G619:H619"/>
    <mergeCell ref="G620:H620"/>
    <mergeCell ref="A625:H625"/>
    <mergeCell ref="A626:H626"/>
    <mergeCell ref="A627:G627"/>
    <mergeCell ref="A651:H651"/>
    <mergeCell ref="A652:H652"/>
    <mergeCell ref="A653:G653"/>
    <mergeCell ref="B654:C654"/>
    <mergeCell ref="D654:E654"/>
    <mergeCell ref="F654:H654"/>
    <mergeCell ref="B655:H655"/>
    <mergeCell ref="B657:C657"/>
    <mergeCell ref="B658:C658"/>
    <mergeCell ref="E658:G658"/>
    <mergeCell ref="B637:C637"/>
    <mergeCell ref="B640:D640"/>
    <mergeCell ref="B642:G642"/>
    <mergeCell ref="B645:C645"/>
    <mergeCell ref="D645:E645"/>
    <mergeCell ref="G645:H645"/>
    <mergeCell ref="G646:H646"/>
    <mergeCell ref="D637:E637"/>
    <mergeCell ref="F638:H638"/>
    <mergeCell ref="F637:H637"/>
    <mergeCell ref="G672:H672"/>
    <mergeCell ref="A677:H677"/>
    <mergeCell ref="A678:H678"/>
    <mergeCell ref="A679:G679"/>
    <mergeCell ref="B680:C680"/>
    <mergeCell ref="D680:E680"/>
    <mergeCell ref="F680:H680"/>
    <mergeCell ref="B681:H681"/>
    <mergeCell ref="B683:C683"/>
    <mergeCell ref="F660:H660"/>
    <mergeCell ref="F661:H661"/>
    <mergeCell ref="B663:C663"/>
    <mergeCell ref="B666:D666"/>
    <mergeCell ref="B668:G668"/>
    <mergeCell ref="B671:C671"/>
    <mergeCell ref="D671:E671"/>
    <mergeCell ref="G671:H671"/>
    <mergeCell ref="D663:E663"/>
    <mergeCell ref="F664:H664"/>
    <mergeCell ref="F663:H663"/>
    <mergeCell ref="B697:C697"/>
    <mergeCell ref="D697:E697"/>
    <mergeCell ref="G697:H697"/>
    <mergeCell ref="G698:H698"/>
    <mergeCell ref="A703:H703"/>
    <mergeCell ref="A704:H704"/>
    <mergeCell ref="A705:G705"/>
    <mergeCell ref="B706:C706"/>
    <mergeCell ref="D706:E706"/>
    <mergeCell ref="F706:H706"/>
    <mergeCell ref="B684:C684"/>
    <mergeCell ref="E684:G684"/>
    <mergeCell ref="F686:H686"/>
    <mergeCell ref="F687:H687"/>
    <mergeCell ref="B689:C689"/>
    <mergeCell ref="B692:D692"/>
    <mergeCell ref="B694:G694"/>
    <mergeCell ref="D689:E689"/>
    <mergeCell ref="F690:H690"/>
    <mergeCell ref="F689:H689"/>
    <mergeCell ref="B718:D718"/>
    <mergeCell ref="B720:G720"/>
    <mergeCell ref="B723:C723"/>
    <mergeCell ref="D723:E723"/>
    <mergeCell ref="G723:H723"/>
    <mergeCell ref="G724:H724"/>
    <mergeCell ref="A729:H729"/>
    <mergeCell ref="A730:H730"/>
    <mergeCell ref="A731:G731"/>
    <mergeCell ref="B707:H707"/>
    <mergeCell ref="B709:C709"/>
    <mergeCell ref="B710:C710"/>
    <mergeCell ref="E710:G710"/>
    <mergeCell ref="F712:H712"/>
    <mergeCell ref="F713:H713"/>
    <mergeCell ref="B715:C715"/>
    <mergeCell ref="D715:E715"/>
    <mergeCell ref="F716:H716"/>
    <mergeCell ref="F715:H715"/>
    <mergeCell ref="B741:C741"/>
    <mergeCell ref="B744:D744"/>
    <mergeCell ref="B746:G746"/>
    <mergeCell ref="B749:C749"/>
    <mergeCell ref="D749:E749"/>
    <mergeCell ref="G749:H749"/>
    <mergeCell ref="G750:H750"/>
    <mergeCell ref="D741:E741"/>
    <mergeCell ref="F742:H742"/>
    <mergeCell ref="B732:C732"/>
    <mergeCell ref="D732:E732"/>
    <mergeCell ref="F732:H732"/>
    <mergeCell ref="B733:H733"/>
    <mergeCell ref="B735:C735"/>
    <mergeCell ref="B736:C736"/>
    <mergeCell ref="E736:G736"/>
    <mergeCell ref="F738:H738"/>
    <mergeCell ref="F739:H739"/>
    <mergeCell ref="F741:H741"/>
    <mergeCell ref="F764:H764"/>
    <mergeCell ref="F765:H765"/>
    <mergeCell ref="B767:C767"/>
    <mergeCell ref="B770:D770"/>
    <mergeCell ref="B772:G772"/>
    <mergeCell ref="B775:C775"/>
    <mergeCell ref="D775:E775"/>
    <mergeCell ref="G775:H775"/>
    <mergeCell ref="D767:E767"/>
    <mergeCell ref="F768:H768"/>
    <mergeCell ref="A755:H755"/>
    <mergeCell ref="A756:H756"/>
    <mergeCell ref="A757:G757"/>
    <mergeCell ref="B758:C758"/>
    <mergeCell ref="D758:E758"/>
    <mergeCell ref="F758:H758"/>
    <mergeCell ref="B759:H759"/>
    <mergeCell ref="B761:C761"/>
    <mergeCell ref="B762:C762"/>
    <mergeCell ref="E762:G762"/>
    <mergeCell ref="F767:H767"/>
    <mergeCell ref="B788:C788"/>
    <mergeCell ref="E788:G788"/>
    <mergeCell ref="F790:H790"/>
    <mergeCell ref="F791:H791"/>
    <mergeCell ref="B793:C793"/>
    <mergeCell ref="B796:D796"/>
    <mergeCell ref="B798:G798"/>
    <mergeCell ref="D793:E793"/>
    <mergeCell ref="F794:H794"/>
    <mergeCell ref="G776:H776"/>
    <mergeCell ref="A781:H781"/>
    <mergeCell ref="A782:H782"/>
    <mergeCell ref="A783:G783"/>
    <mergeCell ref="B784:C784"/>
    <mergeCell ref="D784:E784"/>
    <mergeCell ref="F784:H784"/>
    <mergeCell ref="B785:H785"/>
    <mergeCell ref="B787:C787"/>
    <mergeCell ref="F793:H793"/>
    <mergeCell ref="B811:H811"/>
    <mergeCell ref="B813:C813"/>
    <mergeCell ref="B814:C814"/>
    <mergeCell ref="E814:G814"/>
    <mergeCell ref="F816:H816"/>
    <mergeCell ref="F817:H817"/>
    <mergeCell ref="B819:C819"/>
    <mergeCell ref="D819:E819"/>
    <mergeCell ref="F820:H820"/>
    <mergeCell ref="B801:C801"/>
    <mergeCell ref="D801:E801"/>
    <mergeCell ref="G801:H801"/>
    <mergeCell ref="G802:H802"/>
    <mergeCell ref="A807:H807"/>
    <mergeCell ref="A808:H808"/>
    <mergeCell ref="A809:G809"/>
    <mergeCell ref="B810:C810"/>
    <mergeCell ref="D810:E810"/>
    <mergeCell ref="F810:H810"/>
    <mergeCell ref="F819:H819"/>
    <mergeCell ref="B836:C836"/>
    <mergeCell ref="D836:E836"/>
    <mergeCell ref="F836:H836"/>
    <mergeCell ref="B837:H837"/>
    <mergeCell ref="B839:C839"/>
    <mergeCell ref="B840:C840"/>
    <mergeCell ref="E840:G840"/>
    <mergeCell ref="F842:H842"/>
    <mergeCell ref="F843:H843"/>
    <mergeCell ref="B822:D822"/>
    <mergeCell ref="B824:G824"/>
    <mergeCell ref="B827:C827"/>
    <mergeCell ref="D827:E827"/>
    <mergeCell ref="G827:H827"/>
    <mergeCell ref="G828:H828"/>
    <mergeCell ref="A833:H833"/>
    <mergeCell ref="A834:H834"/>
    <mergeCell ref="A835:G835"/>
    <mergeCell ref="A859:H859"/>
    <mergeCell ref="A860:H860"/>
    <mergeCell ref="A861:G861"/>
    <mergeCell ref="B862:C862"/>
    <mergeCell ref="D862:E862"/>
    <mergeCell ref="F862:H862"/>
    <mergeCell ref="B863:H863"/>
    <mergeCell ref="B865:C865"/>
    <mergeCell ref="B866:C866"/>
    <mergeCell ref="E866:G866"/>
    <mergeCell ref="B845:C845"/>
    <mergeCell ref="B848:D848"/>
    <mergeCell ref="B850:G850"/>
    <mergeCell ref="B853:C853"/>
    <mergeCell ref="D853:E853"/>
    <mergeCell ref="G853:H853"/>
    <mergeCell ref="G854:H854"/>
    <mergeCell ref="D845:E845"/>
    <mergeCell ref="F846:H846"/>
    <mergeCell ref="F845:H845"/>
    <mergeCell ref="G880:H880"/>
    <mergeCell ref="A885:H885"/>
    <mergeCell ref="A886:H886"/>
    <mergeCell ref="A887:G887"/>
    <mergeCell ref="B888:C888"/>
    <mergeCell ref="D888:E888"/>
    <mergeCell ref="F888:H888"/>
    <mergeCell ref="B889:H889"/>
    <mergeCell ref="B891:C891"/>
    <mergeCell ref="F868:H868"/>
    <mergeCell ref="F869:H869"/>
    <mergeCell ref="B871:C871"/>
    <mergeCell ref="B874:D874"/>
    <mergeCell ref="B876:G876"/>
    <mergeCell ref="B879:C879"/>
    <mergeCell ref="D879:E879"/>
    <mergeCell ref="G879:H879"/>
    <mergeCell ref="D871:E871"/>
    <mergeCell ref="F872:H872"/>
    <mergeCell ref="F871:H871"/>
    <mergeCell ref="B905:C905"/>
    <mergeCell ref="D905:E905"/>
    <mergeCell ref="G905:H905"/>
    <mergeCell ref="G906:H906"/>
    <mergeCell ref="A911:H911"/>
    <mergeCell ref="A912:H912"/>
    <mergeCell ref="A913:G913"/>
    <mergeCell ref="B914:C914"/>
    <mergeCell ref="D914:E914"/>
    <mergeCell ref="F914:H914"/>
    <mergeCell ref="B892:C892"/>
    <mergeCell ref="E892:G892"/>
    <mergeCell ref="F894:H894"/>
    <mergeCell ref="F895:H895"/>
    <mergeCell ref="B897:C897"/>
    <mergeCell ref="B900:D900"/>
    <mergeCell ref="B902:G902"/>
    <mergeCell ref="D897:E897"/>
    <mergeCell ref="F898:H898"/>
    <mergeCell ref="F897:H897"/>
    <mergeCell ref="B926:D926"/>
    <mergeCell ref="B928:G928"/>
    <mergeCell ref="B931:C931"/>
    <mergeCell ref="D931:E931"/>
    <mergeCell ref="G931:H931"/>
    <mergeCell ref="G932:H932"/>
    <mergeCell ref="A937:H937"/>
    <mergeCell ref="A938:H938"/>
    <mergeCell ref="A939:G939"/>
    <mergeCell ref="B915:H915"/>
    <mergeCell ref="B917:C917"/>
    <mergeCell ref="B918:C918"/>
    <mergeCell ref="E918:G918"/>
    <mergeCell ref="F920:H920"/>
    <mergeCell ref="F921:H921"/>
    <mergeCell ref="B923:C923"/>
    <mergeCell ref="D923:E923"/>
    <mergeCell ref="F924:H924"/>
    <mergeCell ref="F923:H923"/>
    <mergeCell ref="B949:C949"/>
    <mergeCell ref="B952:D952"/>
    <mergeCell ref="B954:G954"/>
    <mergeCell ref="B957:C957"/>
    <mergeCell ref="D957:E957"/>
    <mergeCell ref="G957:H957"/>
    <mergeCell ref="G958:H958"/>
    <mergeCell ref="D949:E949"/>
    <mergeCell ref="F950:H950"/>
    <mergeCell ref="B940:C940"/>
    <mergeCell ref="D940:E940"/>
    <mergeCell ref="F940:H940"/>
    <mergeCell ref="B941:H941"/>
    <mergeCell ref="B943:C943"/>
    <mergeCell ref="B944:C944"/>
    <mergeCell ref="E944:G944"/>
    <mergeCell ref="F946:H946"/>
    <mergeCell ref="F947:H947"/>
    <mergeCell ref="F949:H949"/>
    <mergeCell ref="F972:H972"/>
    <mergeCell ref="F973:H973"/>
    <mergeCell ref="B975:C975"/>
    <mergeCell ref="B978:D978"/>
    <mergeCell ref="B980:G980"/>
    <mergeCell ref="B983:C983"/>
    <mergeCell ref="D983:E983"/>
    <mergeCell ref="G983:H983"/>
    <mergeCell ref="D975:E975"/>
    <mergeCell ref="F976:H976"/>
    <mergeCell ref="A963:H963"/>
    <mergeCell ref="A964:H964"/>
    <mergeCell ref="A965:G965"/>
    <mergeCell ref="B966:C966"/>
    <mergeCell ref="D966:E966"/>
    <mergeCell ref="F966:H966"/>
    <mergeCell ref="B967:H967"/>
    <mergeCell ref="B969:C969"/>
    <mergeCell ref="B970:C970"/>
    <mergeCell ref="E970:G970"/>
    <mergeCell ref="F975:H975"/>
    <mergeCell ref="B996:C996"/>
    <mergeCell ref="E996:G996"/>
    <mergeCell ref="F998:H998"/>
    <mergeCell ref="F999:H999"/>
    <mergeCell ref="B1001:C1001"/>
    <mergeCell ref="B1004:D1004"/>
    <mergeCell ref="B1006:G1006"/>
    <mergeCell ref="D1001:E1001"/>
    <mergeCell ref="F1002:H1002"/>
    <mergeCell ref="G984:H984"/>
    <mergeCell ref="A989:H989"/>
    <mergeCell ref="A990:H990"/>
    <mergeCell ref="A991:G991"/>
    <mergeCell ref="B992:C992"/>
    <mergeCell ref="D992:E992"/>
    <mergeCell ref="F992:H992"/>
    <mergeCell ref="B993:H993"/>
    <mergeCell ref="B995:C995"/>
    <mergeCell ref="F1001:H1001"/>
    <mergeCell ref="B1019:H1019"/>
    <mergeCell ref="B1021:C1021"/>
    <mergeCell ref="B1022:C1022"/>
    <mergeCell ref="E1022:G1022"/>
    <mergeCell ref="F1024:H1024"/>
    <mergeCell ref="F1025:H1025"/>
    <mergeCell ref="B1027:C1027"/>
    <mergeCell ref="D1027:E1027"/>
    <mergeCell ref="F1028:H1028"/>
    <mergeCell ref="B1009:C1009"/>
    <mergeCell ref="D1009:E1009"/>
    <mergeCell ref="G1009:H1009"/>
    <mergeCell ref="G1010:H1010"/>
    <mergeCell ref="A1015:H1015"/>
    <mergeCell ref="A1016:H1016"/>
    <mergeCell ref="A1017:G1017"/>
    <mergeCell ref="B1018:C1018"/>
    <mergeCell ref="D1018:E1018"/>
    <mergeCell ref="F1018:H1018"/>
    <mergeCell ref="F1027:H1027"/>
    <mergeCell ref="B1044:C1044"/>
    <mergeCell ref="D1044:E1044"/>
    <mergeCell ref="F1044:H1044"/>
    <mergeCell ref="B1045:H1045"/>
    <mergeCell ref="B1047:C1047"/>
    <mergeCell ref="B1048:C1048"/>
    <mergeCell ref="E1048:G1048"/>
    <mergeCell ref="F1050:H1050"/>
    <mergeCell ref="F1051:H1051"/>
    <mergeCell ref="B1030:D1030"/>
    <mergeCell ref="B1032:G1032"/>
    <mergeCell ref="B1035:C1035"/>
    <mergeCell ref="D1035:E1035"/>
    <mergeCell ref="G1035:H1035"/>
    <mergeCell ref="G1036:H1036"/>
    <mergeCell ref="A1041:H1041"/>
    <mergeCell ref="A1042:H1042"/>
    <mergeCell ref="A1043:G1043"/>
    <mergeCell ref="A1067:H1067"/>
    <mergeCell ref="A1068:H1068"/>
    <mergeCell ref="A1069:G1069"/>
    <mergeCell ref="B1070:C1070"/>
    <mergeCell ref="D1070:E1070"/>
    <mergeCell ref="F1070:H1070"/>
    <mergeCell ref="B1071:H1071"/>
    <mergeCell ref="B1073:C1073"/>
    <mergeCell ref="B1074:C1074"/>
    <mergeCell ref="E1074:G1074"/>
    <mergeCell ref="B1053:C1053"/>
    <mergeCell ref="B1056:D1056"/>
    <mergeCell ref="B1058:G1058"/>
    <mergeCell ref="B1061:C1061"/>
    <mergeCell ref="D1061:E1061"/>
    <mergeCell ref="G1061:H1061"/>
    <mergeCell ref="G1062:H1062"/>
    <mergeCell ref="D1053:E1053"/>
    <mergeCell ref="F1054:H1054"/>
    <mergeCell ref="F1053:H1053"/>
    <mergeCell ref="G1088:H1088"/>
    <mergeCell ref="A1093:H1093"/>
    <mergeCell ref="A1094:H1094"/>
    <mergeCell ref="A1095:G1095"/>
    <mergeCell ref="B1096:C1096"/>
    <mergeCell ref="D1096:E1096"/>
    <mergeCell ref="F1096:H1096"/>
    <mergeCell ref="B1097:H1097"/>
    <mergeCell ref="B1099:C1099"/>
    <mergeCell ref="F1076:H1076"/>
    <mergeCell ref="F1077:H1077"/>
    <mergeCell ref="B1079:C1079"/>
    <mergeCell ref="B1082:D1082"/>
    <mergeCell ref="B1084:G1084"/>
    <mergeCell ref="B1087:C1087"/>
    <mergeCell ref="D1087:E1087"/>
    <mergeCell ref="G1087:H1087"/>
    <mergeCell ref="D1079:E1079"/>
    <mergeCell ref="F1080:H1080"/>
    <mergeCell ref="F1079:H1079"/>
    <mergeCell ref="B1113:C1113"/>
    <mergeCell ref="D1113:E1113"/>
    <mergeCell ref="G1113:H1113"/>
    <mergeCell ref="G1114:H1114"/>
    <mergeCell ref="A1119:H1119"/>
    <mergeCell ref="A1120:H1120"/>
    <mergeCell ref="A1121:G1121"/>
    <mergeCell ref="B1122:C1122"/>
    <mergeCell ref="D1122:E1122"/>
    <mergeCell ref="F1122:H1122"/>
    <mergeCell ref="B1100:C1100"/>
    <mergeCell ref="E1100:G1100"/>
    <mergeCell ref="F1102:H1102"/>
    <mergeCell ref="F1103:H1103"/>
    <mergeCell ref="B1105:C1105"/>
    <mergeCell ref="B1108:D1108"/>
    <mergeCell ref="B1110:G1110"/>
    <mergeCell ref="D1105:E1105"/>
    <mergeCell ref="F1106:H1106"/>
    <mergeCell ref="F1105:H1105"/>
    <mergeCell ref="B1134:D1134"/>
    <mergeCell ref="B1136:G1136"/>
    <mergeCell ref="B1139:C1139"/>
    <mergeCell ref="D1139:E1139"/>
    <mergeCell ref="G1139:H1139"/>
    <mergeCell ref="G1140:H1140"/>
    <mergeCell ref="A1145:H1145"/>
    <mergeCell ref="A1146:H1146"/>
    <mergeCell ref="A1147:G1147"/>
    <mergeCell ref="B1123:H1123"/>
    <mergeCell ref="B1125:C1125"/>
    <mergeCell ref="B1126:C1126"/>
    <mergeCell ref="E1126:G1126"/>
    <mergeCell ref="F1128:H1128"/>
    <mergeCell ref="F1129:H1129"/>
    <mergeCell ref="B1131:C1131"/>
    <mergeCell ref="D1131:E1131"/>
    <mergeCell ref="F1132:H1132"/>
    <mergeCell ref="F1131:H1131"/>
    <mergeCell ref="B1157:C1157"/>
    <mergeCell ref="B1160:D1160"/>
    <mergeCell ref="B1162:G1162"/>
    <mergeCell ref="B1165:C1165"/>
    <mergeCell ref="D1165:E1165"/>
    <mergeCell ref="G1165:H1165"/>
    <mergeCell ref="G1166:H1166"/>
    <mergeCell ref="D1157:E1157"/>
    <mergeCell ref="F1158:H1158"/>
    <mergeCell ref="B1148:C1148"/>
    <mergeCell ref="D1148:E1148"/>
    <mergeCell ref="F1148:H1148"/>
    <mergeCell ref="B1149:H1149"/>
    <mergeCell ref="B1151:C1151"/>
    <mergeCell ref="B1152:C1152"/>
    <mergeCell ref="E1152:G1152"/>
    <mergeCell ref="F1154:H1154"/>
    <mergeCell ref="F1155:H1155"/>
    <mergeCell ref="F1157:H1157"/>
    <mergeCell ref="F1180:H1180"/>
    <mergeCell ref="F1181:H1181"/>
    <mergeCell ref="B1183:C1183"/>
    <mergeCell ref="B1186:D1186"/>
    <mergeCell ref="B1188:G1188"/>
    <mergeCell ref="B1191:C1191"/>
    <mergeCell ref="D1191:E1191"/>
    <mergeCell ref="G1191:H1191"/>
    <mergeCell ref="D1183:E1183"/>
    <mergeCell ref="F1184:H1184"/>
    <mergeCell ref="A1171:H1171"/>
    <mergeCell ref="A1172:H1172"/>
    <mergeCell ref="A1173:G1173"/>
    <mergeCell ref="B1174:C1174"/>
    <mergeCell ref="D1174:E1174"/>
    <mergeCell ref="F1174:H1174"/>
    <mergeCell ref="B1175:H1175"/>
    <mergeCell ref="B1177:C1177"/>
    <mergeCell ref="B1178:C1178"/>
    <mergeCell ref="E1178:G1178"/>
    <mergeCell ref="F1183:H1183"/>
    <mergeCell ref="B1204:C1204"/>
    <mergeCell ref="E1204:G1204"/>
    <mergeCell ref="F1206:H1206"/>
    <mergeCell ref="F1207:H1207"/>
    <mergeCell ref="B1209:C1209"/>
    <mergeCell ref="B1212:D1212"/>
    <mergeCell ref="B1214:G1214"/>
    <mergeCell ref="D1209:E1209"/>
    <mergeCell ref="F1210:H1210"/>
    <mergeCell ref="G1192:H1192"/>
    <mergeCell ref="A1197:H1197"/>
    <mergeCell ref="A1198:H1198"/>
    <mergeCell ref="A1199:G1199"/>
    <mergeCell ref="B1200:C1200"/>
    <mergeCell ref="D1200:E1200"/>
    <mergeCell ref="F1200:H1200"/>
    <mergeCell ref="B1201:H1201"/>
    <mergeCell ref="B1203:C1203"/>
    <mergeCell ref="F1209:H1209"/>
    <mergeCell ref="B1227:H1227"/>
    <mergeCell ref="B1229:C1229"/>
    <mergeCell ref="B1230:C1230"/>
    <mergeCell ref="E1230:G1230"/>
    <mergeCell ref="F1232:H1232"/>
    <mergeCell ref="F1233:H1233"/>
    <mergeCell ref="B1235:C1235"/>
    <mergeCell ref="D1235:E1235"/>
    <mergeCell ref="F1236:H1236"/>
    <mergeCell ref="B1217:C1217"/>
    <mergeCell ref="D1217:E1217"/>
    <mergeCell ref="G1217:H1217"/>
    <mergeCell ref="G1218:H1218"/>
    <mergeCell ref="A1223:H1223"/>
    <mergeCell ref="A1224:H1224"/>
    <mergeCell ref="A1225:G1225"/>
    <mergeCell ref="B1226:C1226"/>
    <mergeCell ref="D1226:E1226"/>
    <mergeCell ref="F1226:H1226"/>
    <mergeCell ref="F1235:H1235"/>
    <mergeCell ref="B1252:C1252"/>
    <mergeCell ref="D1252:E1252"/>
    <mergeCell ref="F1252:H1252"/>
    <mergeCell ref="B1253:H1253"/>
    <mergeCell ref="B1255:C1255"/>
    <mergeCell ref="B1256:C1256"/>
    <mergeCell ref="E1256:G1256"/>
    <mergeCell ref="F1258:H1258"/>
    <mergeCell ref="F1259:H1259"/>
    <mergeCell ref="B1238:D1238"/>
    <mergeCell ref="B1240:G1240"/>
    <mergeCell ref="B1243:C1243"/>
    <mergeCell ref="D1243:E1243"/>
    <mergeCell ref="G1243:H1243"/>
    <mergeCell ref="G1244:H1244"/>
    <mergeCell ref="A1249:H1249"/>
    <mergeCell ref="A1250:H1250"/>
    <mergeCell ref="A1251:G1251"/>
    <mergeCell ref="A1275:H1275"/>
    <mergeCell ref="A1276:H1276"/>
    <mergeCell ref="A1277:G1277"/>
    <mergeCell ref="B1278:C1278"/>
    <mergeCell ref="D1278:E1278"/>
    <mergeCell ref="F1278:H1278"/>
    <mergeCell ref="B1279:H1279"/>
    <mergeCell ref="B1281:C1281"/>
    <mergeCell ref="B1282:C1282"/>
    <mergeCell ref="E1282:G1282"/>
    <mergeCell ref="B1261:C1261"/>
    <mergeCell ref="B1264:D1264"/>
    <mergeCell ref="B1266:G1266"/>
    <mergeCell ref="B1269:C1269"/>
    <mergeCell ref="D1269:E1269"/>
    <mergeCell ref="G1269:H1269"/>
    <mergeCell ref="G1270:H1270"/>
    <mergeCell ref="D1261:E1261"/>
    <mergeCell ref="F1262:H1262"/>
    <mergeCell ref="F1261:H1261"/>
    <mergeCell ref="G1296:H1296"/>
    <mergeCell ref="A1301:H1301"/>
    <mergeCell ref="A1302:H1302"/>
    <mergeCell ref="A1303:G1303"/>
    <mergeCell ref="B1304:C1304"/>
    <mergeCell ref="D1304:E1304"/>
    <mergeCell ref="F1304:H1304"/>
    <mergeCell ref="B1305:H1305"/>
    <mergeCell ref="B1307:C1307"/>
    <mergeCell ref="F1284:H1284"/>
    <mergeCell ref="F1285:H1285"/>
    <mergeCell ref="B1287:C1287"/>
    <mergeCell ref="B1290:D1290"/>
    <mergeCell ref="B1292:G1292"/>
    <mergeCell ref="B1295:C1295"/>
    <mergeCell ref="D1295:E1295"/>
    <mergeCell ref="G1295:H1295"/>
    <mergeCell ref="D1287:E1287"/>
    <mergeCell ref="F1288:H1288"/>
    <mergeCell ref="F1287:H1287"/>
    <mergeCell ref="B1321:C1321"/>
    <mergeCell ref="D1321:E1321"/>
    <mergeCell ref="G1321:H1321"/>
    <mergeCell ref="G1322:H1322"/>
    <mergeCell ref="A1327:H1327"/>
    <mergeCell ref="A1328:H1328"/>
    <mergeCell ref="A1329:G1329"/>
    <mergeCell ref="B1330:C1330"/>
    <mergeCell ref="D1330:E1330"/>
    <mergeCell ref="F1330:H1330"/>
    <mergeCell ref="B1308:C1308"/>
    <mergeCell ref="E1308:G1308"/>
    <mergeCell ref="F1310:H1310"/>
    <mergeCell ref="F1311:H1311"/>
    <mergeCell ref="B1313:C1313"/>
    <mergeCell ref="B1316:D1316"/>
    <mergeCell ref="B1318:G1318"/>
    <mergeCell ref="D1313:E1313"/>
    <mergeCell ref="F1314:H1314"/>
    <mergeCell ref="F1313:H1313"/>
    <mergeCell ref="B1342:D1342"/>
    <mergeCell ref="B1344:G1344"/>
    <mergeCell ref="B1347:C1347"/>
    <mergeCell ref="D1347:E1347"/>
    <mergeCell ref="G1347:H1347"/>
    <mergeCell ref="G1348:H1348"/>
    <mergeCell ref="A1353:H1353"/>
    <mergeCell ref="A1354:H1354"/>
    <mergeCell ref="A1355:G1355"/>
    <mergeCell ref="B1331:H1331"/>
    <mergeCell ref="B1333:C1333"/>
    <mergeCell ref="B1334:C1334"/>
    <mergeCell ref="E1334:G1334"/>
    <mergeCell ref="F1336:H1336"/>
    <mergeCell ref="F1337:H1337"/>
    <mergeCell ref="B1339:C1339"/>
    <mergeCell ref="D1339:E1339"/>
    <mergeCell ref="F1340:H1340"/>
    <mergeCell ref="F1339:H1339"/>
    <mergeCell ref="B1365:C1365"/>
    <mergeCell ref="B1368:D1368"/>
    <mergeCell ref="B1370:G1370"/>
    <mergeCell ref="B1373:C1373"/>
    <mergeCell ref="D1373:E1373"/>
    <mergeCell ref="G1373:H1373"/>
    <mergeCell ref="G1374:H1374"/>
    <mergeCell ref="D1365:E1365"/>
    <mergeCell ref="F1366:H1366"/>
    <mergeCell ref="B1356:C1356"/>
    <mergeCell ref="D1356:E1356"/>
    <mergeCell ref="F1356:H1356"/>
    <mergeCell ref="B1357:H1357"/>
    <mergeCell ref="B1359:C1359"/>
    <mergeCell ref="B1360:C1360"/>
    <mergeCell ref="E1360:G1360"/>
    <mergeCell ref="F1362:H1362"/>
    <mergeCell ref="F1363:H1363"/>
    <mergeCell ref="F1365:H1365"/>
    <mergeCell ref="F1388:H1388"/>
    <mergeCell ref="F1389:H1389"/>
    <mergeCell ref="B1391:C1391"/>
    <mergeCell ref="B1394:D1394"/>
    <mergeCell ref="B1396:G1396"/>
    <mergeCell ref="B1399:C1399"/>
    <mergeCell ref="D1399:E1399"/>
    <mergeCell ref="G1399:H1399"/>
    <mergeCell ref="D1391:E1391"/>
    <mergeCell ref="F1392:H1392"/>
    <mergeCell ref="A1379:H1379"/>
    <mergeCell ref="A1380:H1380"/>
    <mergeCell ref="A1381:G1381"/>
    <mergeCell ref="B1382:C1382"/>
    <mergeCell ref="D1382:E1382"/>
    <mergeCell ref="F1382:H1382"/>
    <mergeCell ref="B1383:H1383"/>
    <mergeCell ref="B1385:C1385"/>
    <mergeCell ref="B1386:C1386"/>
    <mergeCell ref="E1386:G1386"/>
    <mergeCell ref="F1391:H1391"/>
    <mergeCell ref="B1412:C1412"/>
    <mergeCell ref="E1412:G1412"/>
    <mergeCell ref="F1414:H1414"/>
    <mergeCell ref="F1415:H1415"/>
    <mergeCell ref="B1417:C1417"/>
    <mergeCell ref="B1420:D1420"/>
    <mergeCell ref="B1422:G1422"/>
    <mergeCell ref="D1417:E1417"/>
    <mergeCell ref="F1418:H1418"/>
    <mergeCell ref="G1400:H1400"/>
    <mergeCell ref="A1405:H1405"/>
    <mergeCell ref="A1406:H1406"/>
    <mergeCell ref="A1407:G1407"/>
    <mergeCell ref="B1408:C1408"/>
    <mergeCell ref="D1408:E1408"/>
    <mergeCell ref="F1408:H1408"/>
    <mergeCell ref="B1409:H1409"/>
    <mergeCell ref="B1411:C1411"/>
    <mergeCell ref="F1417:H1417"/>
    <mergeCell ref="A1457:H1457"/>
    <mergeCell ref="A1458:H1458"/>
    <mergeCell ref="A1459:G1459"/>
    <mergeCell ref="B1435:H1435"/>
    <mergeCell ref="B1437:C1437"/>
    <mergeCell ref="B1438:C1438"/>
    <mergeCell ref="E1438:G1438"/>
    <mergeCell ref="F1440:H1440"/>
    <mergeCell ref="F1441:H1441"/>
    <mergeCell ref="B1443:C1443"/>
    <mergeCell ref="D1443:E1443"/>
    <mergeCell ref="F1444:H1444"/>
    <mergeCell ref="B1425:C1425"/>
    <mergeCell ref="D1425:E1425"/>
    <mergeCell ref="G1425:H1425"/>
    <mergeCell ref="G1426:H1426"/>
    <mergeCell ref="A1431:H1431"/>
    <mergeCell ref="A1432:H1432"/>
    <mergeCell ref="A1433:G1433"/>
    <mergeCell ref="B1434:C1434"/>
    <mergeCell ref="D1434:E1434"/>
    <mergeCell ref="F1434:H1434"/>
    <mergeCell ref="F1443:H1443"/>
    <mergeCell ref="B1469:C1469"/>
    <mergeCell ref="B1472:D1472"/>
    <mergeCell ref="B1474:G1474"/>
    <mergeCell ref="B1477:C1477"/>
    <mergeCell ref="D1477:E1477"/>
    <mergeCell ref="G1477:H1477"/>
    <mergeCell ref="G1478:H1478"/>
    <mergeCell ref="D1469:E1469"/>
    <mergeCell ref="F1470:H1470"/>
    <mergeCell ref="B1460:C1460"/>
    <mergeCell ref="D1460:E1460"/>
    <mergeCell ref="F1460:H1460"/>
    <mergeCell ref="B1461:H1461"/>
    <mergeCell ref="B1463:C1463"/>
    <mergeCell ref="B1464:C1464"/>
    <mergeCell ref="E1464:G1464"/>
    <mergeCell ref="F1466:H1466"/>
    <mergeCell ref="F1467:H1467"/>
    <mergeCell ref="F1469:H1469"/>
    <mergeCell ref="B1495:C1495"/>
    <mergeCell ref="B1498:D1498"/>
    <mergeCell ref="B1500:G1500"/>
    <mergeCell ref="B1503:C1503"/>
    <mergeCell ref="D1503:E1503"/>
    <mergeCell ref="G1503:H1503"/>
    <mergeCell ref="D1495:E1495"/>
    <mergeCell ref="F1496:H1496"/>
    <mergeCell ref="A1483:H1483"/>
    <mergeCell ref="A1484:H1484"/>
    <mergeCell ref="A1485:G1485"/>
    <mergeCell ref="B1486:C1486"/>
    <mergeCell ref="D1486:E1486"/>
    <mergeCell ref="F1486:H1486"/>
    <mergeCell ref="B1487:H1487"/>
    <mergeCell ref="B1489:C1489"/>
    <mergeCell ref="B1490:C1490"/>
    <mergeCell ref="E1490:G1490"/>
    <mergeCell ref="F1495:H1495"/>
    <mergeCell ref="G1504:H1504"/>
    <mergeCell ref="D13:E13"/>
    <mergeCell ref="F14:H14"/>
    <mergeCell ref="D39:E39"/>
    <mergeCell ref="F40:H40"/>
    <mergeCell ref="D65:E65"/>
    <mergeCell ref="F66:H66"/>
    <mergeCell ref="D91:E91"/>
    <mergeCell ref="F92:H92"/>
    <mergeCell ref="D117:E117"/>
    <mergeCell ref="F118:H118"/>
    <mergeCell ref="D143:E143"/>
    <mergeCell ref="F144:H144"/>
    <mergeCell ref="D169:E169"/>
    <mergeCell ref="F170:H170"/>
    <mergeCell ref="D195:E195"/>
    <mergeCell ref="F196:H196"/>
    <mergeCell ref="D221:E221"/>
    <mergeCell ref="F222:H222"/>
    <mergeCell ref="D247:E247"/>
    <mergeCell ref="F248:H248"/>
    <mergeCell ref="D273:E273"/>
    <mergeCell ref="F274:H274"/>
    <mergeCell ref="D299:E299"/>
    <mergeCell ref="F1492:H1492"/>
    <mergeCell ref="F1493:H1493"/>
    <mergeCell ref="B1446:D1446"/>
    <mergeCell ref="B1448:G1448"/>
    <mergeCell ref="B1451:C1451"/>
    <mergeCell ref="D1451:E1451"/>
    <mergeCell ref="G1451:H1451"/>
    <mergeCell ref="G1452:H1452"/>
    <mergeCell ref="F1518:H1518"/>
    <mergeCell ref="F1519:H1519"/>
    <mergeCell ref="B1521:C1521"/>
    <mergeCell ref="D1521:E1521"/>
    <mergeCell ref="F1522:H1522"/>
    <mergeCell ref="B1524:D1524"/>
    <mergeCell ref="B1526:G1526"/>
    <mergeCell ref="B1529:C1529"/>
    <mergeCell ref="D1529:E1529"/>
    <mergeCell ref="G1529:H1529"/>
    <mergeCell ref="A1509:H1509"/>
    <mergeCell ref="A1510:H1510"/>
    <mergeCell ref="A1511:G1511"/>
    <mergeCell ref="B1512:C1512"/>
    <mergeCell ref="D1512:E1512"/>
    <mergeCell ref="F1512:H1512"/>
    <mergeCell ref="B1513:H1513"/>
    <mergeCell ref="B1515:C1515"/>
    <mergeCell ref="B1516:C1516"/>
    <mergeCell ref="E1516:G1516"/>
    <mergeCell ref="F1521:H1521"/>
    <mergeCell ref="B1542:C1542"/>
    <mergeCell ref="E1542:G1542"/>
    <mergeCell ref="F1544:H1544"/>
    <mergeCell ref="F1545:H1545"/>
    <mergeCell ref="B1547:C1547"/>
    <mergeCell ref="D1547:E1547"/>
    <mergeCell ref="F1548:H1548"/>
    <mergeCell ref="B1550:D1550"/>
    <mergeCell ref="B1552:G1552"/>
    <mergeCell ref="G1530:H1530"/>
    <mergeCell ref="A1535:H1535"/>
    <mergeCell ref="A1536:H1536"/>
    <mergeCell ref="A1537:G1537"/>
    <mergeCell ref="B1538:C1538"/>
    <mergeCell ref="D1538:E1538"/>
    <mergeCell ref="F1538:H1538"/>
    <mergeCell ref="B1539:H1539"/>
    <mergeCell ref="B1541:C1541"/>
    <mergeCell ref="F1547:H1547"/>
    <mergeCell ref="B1565:H1565"/>
    <mergeCell ref="B1567:C1567"/>
    <mergeCell ref="B1568:C1568"/>
    <mergeCell ref="E1568:G1568"/>
    <mergeCell ref="F1570:H1570"/>
    <mergeCell ref="F1571:H1571"/>
    <mergeCell ref="B1573:C1573"/>
    <mergeCell ref="D1573:E1573"/>
    <mergeCell ref="F1574:H1574"/>
    <mergeCell ref="B1555:C1555"/>
    <mergeCell ref="D1555:E1555"/>
    <mergeCell ref="G1555:H1555"/>
    <mergeCell ref="G1556:H1556"/>
    <mergeCell ref="A1561:H1561"/>
    <mergeCell ref="A1562:H1562"/>
    <mergeCell ref="A1563:G1563"/>
    <mergeCell ref="B1564:C1564"/>
    <mergeCell ref="D1564:E1564"/>
    <mergeCell ref="F1564:H1564"/>
    <mergeCell ref="F1573:H1573"/>
    <mergeCell ref="B1590:C1590"/>
    <mergeCell ref="D1590:E1590"/>
    <mergeCell ref="F1590:H1590"/>
    <mergeCell ref="B1591:H1591"/>
    <mergeCell ref="B1593:C1593"/>
    <mergeCell ref="B1594:C1594"/>
    <mergeCell ref="E1594:G1594"/>
    <mergeCell ref="F1596:H1596"/>
    <mergeCell ref="F1597:H1597"/>
    <mergeCell ref="B1576:D1576"/>
    <mergeCell ref="B1578:G1578"/>
    <mergeCell ref="B1581:C1581"/>
    <mergeCell ref="D1581:E1581"/>
    <mergeCell ref="G1581:H1581"/>
    <mergeCell ref="G1582:H1582"/>
    <mergeCell ref="A1587:H1587"/>
    <mergeCell ref="A1588:H1588"/>
    <mergeCell ref="A1589:G1589"/>
    <mergeCell ref="A1613:H1613"/>
    <mergeCell ref="A1614:H1614"/>
    <mergeCell ref="A1615:G1615"/>
    <mergeCell ref="B1616:C1616"/>
    <mergeCell ref="D1616:E1616"/>
    <mergeCell ref="F1616:H1616"/>
    <mergeCell ref="B1617:H1617"/>
    <mergeCell ref="B1619:C1619"/>
    <mergeCell ref="B1620:C1620"/>
    <mergeCell ref="E1620:G1620"/>
    <mergeCell ref="B1599:C1599"/>
    <mergeCell ref="D1599:E1599"/>
    <mergeCell ref="F1600:H1600"/>
    <mergeCell ref="B1602:D1602"/>
    <mergeCell ref="B1604:G1604"/>
    <mergeCell ref="B1607:C1607"/>
    <mergeCell ref="D1607:E1607"/>
    <mergeCell ref="G1607:H1607"/>
    <mergeCell ref="G1608:H1608"/>
    <mergeCell ref="F1599:H1599"/>
    <mergeCell ref="G1634:H1634"/>
    <mergeCell ref="A1639:H1639"/>
    <mergeCell ref="A1640:H1640"/>
    <mergeCell ref="A1641:G1641"/>
    <mergeCell ref="B1642:C1642"/>
    <mergeCell ref="D1642:E1642"/>
    <mergeCell ref="F1642:H1642"/>
    <mergeCell ref="B1643:H1643"/>
    <mergeCell ref="B1645:C1645"/>
    <mergeCell ref="F1622:H1622"/>
    <mergeCell ref="F1623:H1623"/>
    <mergeCell ref="B1625:C1625"/>
    <mergeCell ref="D1625:E1625"/>
    <mergeCell ref="F1626:H1626"/>
    <mergeCell ref="B1628:D1628"/>
    <mergeCell ref="B1630:G1630"/>
    <mergeCell ref="B1633:C1633"/>
    <mergeCell ref="D1633:E1633"/>
    <mergeCell ref="G1633:H1633"/>
    <mergeCell ref="F1625:H1625"/>
    <mergeCell ref="B1659:C1659"/>
    <mergeCell ref="D1659:E1659"/>
    <mergeCell ref="G1659:H1659"/>
    <mergeCell ref="G1660:H1660"/>
    <mergeCell ref="A1665:H1665"/>
    <mergeCell ref="A1666:H1666"/>
    <mergeCell ref="A1667:G1667"/>
    <mergeCell ref="B1668:C1668"/>
    <mergeCell ref="D1668:E1668"/>
    <mergeCell ref="F1668:H1668"/>
    <mergeCell ref="B1646:C1646"/>
    <mergeCell ref="E1646:G1646"/>
    <mergeCell ref="F1648:H1648"/>
    <mergeCell ref="F1649:H1649"/>
    <mergeCell ref="B1651:C1651"/>
    <mergeCell ref="D1651:E1651"/>
    <mergeCell ref="F1652:H1652"/>
    <mergeCell ref="B1654:D1654"/>
    <mergeCell ref="B1656:G1656"/>
    <mergeCell ref="F1651:H1651"/>
    <mergeCell ref="B1680:D1680"/>
    <mergeCell ref="B1682:G1682"/>
    <mergeCell ref="B1685:C1685"/>
    <mergeCell ref="D1685:E1685"/>
    <mergeCell ref="G1685:H1685"/>
    <mergeCell ref="G1686:H1686"/>
    <mergeCell ref="A1691:H1691"/>
    <mergeCell ref="A1692:H1692"/>
    <mergeCell ref="A1693:G1693"/>
    <mergeCell ref="B1669:H1669"/>
    <mergeCell ref="B1671:C1671"/>
    <mergeCell ref="B1672:C1672"/>
    <mergeCell ref="E1672:G1672"/>
    <mergeCell ref="F1674:H1674"/>
    <mergeCell ref="F1675:H1675"/>
    <mergeCell ref="B1677:C1677"/>
    <mergeCell ref="D1677:E1677"/>
    <mergeCell ref="F1678:H1678"/>
    <mergeCell ref="F1677:H1677"/>
    <mergeCell ref="B1703:C1703"/>
    <mergeCell ref="D1703:E1703"/>
    <mergeCell ref="F1704:H1704"/>
    <mergeCell ref="B1706:D1706"/>
    <mergeCell ref="B1708:G1708"/>
    <mergeCell ref="B1711:C1711"/>
    <mergeCell ref="D1711:E1711"/>
    <mergeCell ref="G1711:H1711"/>
    <mergeCell ref="G1712:H1712"/>
    <mergeCell ref="B1694:C1694"/>
    <mergeCell ref="D1694:E1694"/>
    <mergeCell ref="F1694:H1694"/>
    <mergeCell ref="B1695:H1695"/>
    <mergeCell ref="B1697:C1697"/>
    <mergeCell ref="B1698:C1698"/>
    <mergeCell ref="E1698:G1698"/>
    <mergeCell ref="F1700:H1700"/>
    <mergeCell ref="F1701:H1701"/>
    <mergeCell ref="F1703:H1703"/>
    <mergeCell ref="F1726:H1726"/>
    <mergeCell ref="F1727:H1727"/>
    <mergeCell ref="B1729:C1729"/>
    <mergeCell ref="D1729:E1729"/>
    <mergeCell ref="F1730:H1730"/>
    <mergeCell ref="B1732:D1732"/>
    <mergeCell ref="B1734:G1734"/>
    <mergeCell ref="B1737:C1737"/>
    <mergeCell ref="D1737:E1737"/>
    <mergeCell ref="G1737:H1737"/>
    <mergeCell ref="A1717:H1717"/>
    <mergeCell ref="A1718:H1718"/>
    <mergeCell ref="A1719:G1719"/>
    <mergeCell ref="B1720:C1720"/>
    <mergeCell ref="D1720:E1720"/>
    <mergeCell ref="F1720:H1720"/>
    <mergeCell ref="B1721:H1721"/>
    <mergeCell ref="B1723:C1723"/>
    <mergeCell ref="B1724:C1724"/>
    <mergeCell ref="E1724:G1724"/>
    <mergeCell ref="F1729:H1729"/>
    <mergeCell ref="B1750:C1750"/>
    <mergeCell ref="E1750:G1750"/>
    <mergeCell ref="F1752:H1752"/>
    <mergeCell ref="F1753:H1753"/>
    <mergeCell ref="B1755:C1755"/>
    <mergeCell ref="D1755:E1755"/>
    <mergeCell ref="F1756:H1756"/>
    <mergeCell ref="B1758:D1758"/>
    <mergeCell ref="B1760:G1760"/>
    <mergeCell ref="G1738:H1738"/>
    <mergeCell ref="A1743:H1743"/>
    <mergeCell ref="A1744:H1744"/>
    <mergeCell ref="A1745:G1745"/>
    <mergeCell ref="B1746:C1746"/>
    <mergeCell ref="D1746:E1746"/>
    <mergeCell ref="F1746:H1746"/>
    <mergeCell ref="B1747:H1747"/>
    <mergeCell ref="B1749:C1749"/>
    <mergeCell ref="F1755:H1755"/>
    <mergeCell ref="B1773:H1773"/>
    <mergeCell ref="B1775:C1775"/>
    <mergeCell ref="B1776:C1776"/>
    <mergeCell ref="E1776:G1776"/>
    <mergeCell ref="F1778:H1778"/>
    <mergeCell ref="F1779:H1779"/>
    <mergeCell ref="B1781:C1781"/>
    <mergeCell ref="D1781:E1781"/>
    <mergeCell ref="F1782:H1782"/>
    <mergeCell ref="B1763:C1763"/>
    <mergeCell ref="D1763:E1763"/>
    <mergeCell ref="G1763:H1763"/>
    <mergeCell ref="G1764:H1764"/>
    <mergeCell ref="A1769:H1769"/>
    <mergeCell ref="A1770:H1770"/>
    <mergeCell ref="A1771:G1771"/>
    <mergeCell ref="B1772:C1772"/>
    <mergeCell ref="D1772:E1772"/>
    <mergeCell ref="F1772:H1772"/>
    <mergeCell ref="F1781:H1781"/>
    <mergeCell ref="B1798:C1798"/>
    <mergeCell ref="D1798:E1798"/>
    <mergeCell ref="F1798:H1798"/>
    <mergeCell ref="B1799:H1799"/>
    <mergeCell ref="B1801:C1801"/>
    <mergeCell ref="B1802:C1802"/>
    <mergeCell ref="E1802:G1802"/>
    <mergeCell ref="F1804:H1804"/>
    <mergeCell ref="F1805:H1805"/>
    <mergeCell ref="B1784:D1784"/>
    <mergeCell ref="B1786:G1786"/>
    <mergeCell ref="B1789:C1789"/>
    <mergeCell ref="D1789:E1789"/>
    <mergeCell ref="G1789:H1789"/>
    <mergeCell ref="G1790:H1790"/>
    <mergeCell ref="A1795:H1795"/>
    <mergeCell ref="A1796:H1796"/>
    <mergeCell ref="A1797:G1797"/>
    <mergeCell ref="A1821:H1821"/>
    <mergeCell ref="A1822:H1822"/>
    <mergeCell ref="A1823:G1823"/>
    <mergeCell ref="B1824:C1824"/>
    <mergeCell ref="D1824:E1824"/>
    <mergeCell ref="F1824:H1824"/>
    <mergeCell ref="B1825:H1825"/>
    <mergeCell ref="B1827:C1827"/>
    <mergeCell ref="B1828:C1828"/>
    <mergeCell ref="E1828:G1828"/>
    <mergeCell ref="B1807:C1807"/>
    <mergeCell ref="D1807:E1807"/>
    <mergeCell ref="F1808:H1808"/>
    <mergeCell ref="B1810:D1810"/>
    <mergeCell ref="B1812:G1812"/>
    <mergeCell ref="B1815:C1815"/>
    <mergeCell ref="D1815:E1815"/>
    <mergeCell ref="G1815:H1815"/>
    <mergeCell ref="G1816:H1816"/>
    <mergeCell ref="F1807:H1807"/>
    <mergeCell ref="G1842:H1842"/>
    <mergeCell ref="A1847:H1847"/>
    <mergeCell ref="A1848:H1848"/>
    <mergeCell ref="A1849:G1849"/>
    <mergeCell ref="B1850:C1850"/>
    <mergeCell ref="D1850:E1850"/>
    <mergeCell ref="F1850:H1850"/>
    <mergeCell ref="B1851:H1851"/>
    <mergeCell ref="B1853:C1853"/>
    <mergeCell ref="F1830:H1830"/>
    <mergeCell ref="F1831:H1831"/>
    <mergeCell ref="B1833:C1833"/>
    <mergeCell ref="D1833:E1833"/>
    <mergeCell ref="F1834:H1834"/>
    <mergeCell ref="B1836:D1836"/>
    <mergeCell ref="B1838:G1838"/>
    <mergeCell ref="B1841:C1841"/>
    <mergeCell ref="D1841:E1841"/>
    <mergeCell ref="G1841:H1841"/>
    <mergeCell ref="F1833:H1833"/>
    <mergeCell ref="B1867:C1867"/>
    <mergeCell ref="D1867:E1867"/>
    <mergeCell ref="G1867:H1867"/>
    <mergeCell ref="G1868:H1868"/>
    <mergeCell ref="A1873:H1873"/>
    <mergeCell ref="A1874:H1874"/>
    <mergeCell ref="A1875:G1875"/>
    <mergeCell ref="B1876:C1876"/>
    <mergeCell ref="D1876:E1876"/>
    <mergeCell ref="F1876:H1876"/>
    <mergeCell ref="B1854:C1854"/>
    <mergeCell ref="E1854:G1854"/>
    <mergeCell ref="F1856:H1856"/>
    <mergeCell ref="F1857:H1857"/>
    <mergeCell ref="B1859:C1859"/>
    <mergeCell ref="D1859:E1859"/>
    <mergeCell ref="F1860:H1860"/>
    <mergeCell ref="B1862:D1862"/>
    <mergeCell ref="B1864:G1864"/>
    <mergeCell ref="F1859:H1859"/>
    <mergeCell ref="B1888:D1888"/>
    <mergeCell ref="B1890:G1890"/>
    <mergeCell ref="B1893:C1893"/>
    <mergeCell ref="D1893:E1893"/>
    <mergeCell ref="G1893:H1893"/>
    <mergeCell ref="G1894:H1894"/>
    <mergeCell ref="A1899:H1899"/>
    <mergeCell ref="A1900:H1900"/>
    <mergeCell ref="A1901:G1901"/>
    <mergeCell ref="B1877:H1877"/>
    <mergeCell ref="B1879:C1879"/>
    <mergeCell ref="B1880:C1880"/>
    <mergeCell ref="E1880:G1880"/>
    <mergeCell ref="F1882:H1882"/>
    <mergeCell ref="F1883:H1883"/>
    <mergeCell ref="B1885:C1885"/>
    <mergeCell ref="D1885:E1885"/>
    <mergeCell ref="F1886:H1886"/>
    <mergeCell ref="F1885:H1885"/>
    <mergeCell ref="B1911:C1911"/>
    <mergeCell ref="D1911:E1911"/>
    <mergeCell ref="F1912:H1912"/>
    <mergeCell ref="B1914:D1914"/>
    <mergeCell ref="B1916:G1916"/>
    <mergeCell ref="B1919:C1919"/>
    <mergeCell ref="D1919:E1919"/>
    <mergeCell ref="G1919:H1919"/>
    <mergeCell ref="G1920:H1920"/>
    <mergeCell ref="B1902:C1902"/>
    <mergeCell ref="D1902:E1902"/>
    <mergeCell ref="F1902:H1902"/>
    <mergeCell ref="B1903:H1903"/>
    <mergeCell ref="B1905:C1905"/>
    <mergeCell ref="B1906:C1906"/>
    <mergeCell ref="E1906:G1906"/>
    <mergeCell ref="F1908:H1908"/>
    <mergeCell ref="F1909:H1909"/>
    <mergeCell ref="F1911:H1911"/>
    <mergeCell ref="F1934:H1934"/>
    <mergeCell ref="F1935:H1935"/>
    <mergeCell ref="B1937:C1937"/>
    <mergeCell ref="D1937:E1937"/>
    <mergeCell ref="F1938:H1938"/>
    <mergeCell ref="B1940:D1940"/>
    <mergeCell ref="B1942:G1942"/>
    <mergeCell ref="B1945:C1945"/>
    <mergeCell ref="D1945:E1945"/>
    <mergeCell ref="G1945:H1945"/>
    <mergeCell ref="A1925:H1925"/>
    <mergeCell ref="A1926:H1926"/>
    <mergeCell ref="A1927:G1927"/>
    <mergeCell ref="B1928:C1928"/>
    <mergeCell ref="D1928:E1928"/>
    <mergeCell ref="F1928:H1928"/>
    <mergeCell ref="B1929:H1929"/>
    <mergeCell ref="B1931:C1931"/>
    <mergeCell ref="B1932:C1932"/>
    <mergeCell ref="E1932:G1932"/>
    <mergeCell ref="F1937:H1937"/>
    <mergeCell ref="B1958:C1958"/>
    <mergeCell ref="E1958:G1958"/>
    <mergeCell ref="F1960:H1960"/>
    <mergeCell ref="F1961:H1961"/>
    <mergeCell ref="B1963:C1963"/>
    <mergeCell ref="D1963:E1963"/>
    <mergeCell ref="F1964:H1964"/>
    <mergeCell ref="B1966:D1966"/>
    <mergeCell ref="B1968:G1968"/>
    <mergeCell ref="G1946:H1946"/>
    <mergeCell ref="A1951:H1951"/>
    <mergeCell ref="A1952:H1952"/>
    <mergeCell ref="A1953:G1953"/>
    <mergeCell ref="B1954:C1954"/>
    <mergeCell ref="D1954:E1954"/>
    <mergeCell ref="F1954:H1954"/>
    <mergeCell ref="B1955:H1955"/>
    <mergeCell ref="B1957:C1957"/>
    <mergeCell ref="F1963:H1963"/>
    <mergeCell ref="B1981:H1981"/>
    <mergeCell ref="B1983:C1983"/>
    <mergeCell ref="B1984:C1984"/>
    <mergeCell ref="E1984:G1984"/>
    <mergeCell ref="F1986:H1986"/>
    <mergeCell ref="F1987:H1987"/>
    <mergeCell ref="B1989:C1989"/>
    <mergeCell ref="D1989:E1989"/>
    <mergeCell ref="F1990:H1990"/>
    <mergeCell ref="B1971:C1971"/>
    <mergeCell ref="D1971:E1971"/>
    <mergeCell ref="G1971:H1971"/>
    <mergeCell ref="G1972:H1972"/>
    <mergeCell ref="A1977:H1977"/>
    <mergeCell ref="A1978:H1978"/>
    <mergeCell ref="A1979:G1979"/>
    <mergeCell ref="B1980:C1980"/>
    <mergeCell ref="D1980:E1980"/>
    <mergeCell ref="F1980:H1980"/>
    <mergeCell ref="F1989:H1989"/>
    <mergeCell ref="B2006:C2006"/>
    <mergeCell ref="D2006:E2006"/>
    <mergeCell ref="F2006:H2006"/>
    <mergeCell ref="B2007:H2007"/>
    <mergeCell ref="B2009:C2009"/>
    <mergeCell ref="B2010:C2010"/>
    <mergeCell ref="E2010:G2010"/>
    <mergeCell ref="F2012:H2012"/>
    <mergeCell ref="F2013:H2013"/>
    <mergeCell ref="B1992:D1992"/>
    <mergeCell ref="B1994:G1994"/>
    <mergeCell ref="B1997:C1997"/>
    <mergeCell ref="D1997:E1997"/>
    <mergeCell ref="G1997:H1997"/>
    <mergeCell ref="G1998:H1998"/>
    <mergeCell ref="A2003:H2003"/>
    <mergeCell ref="A2004:H2004"/>
    <mergeCell ref="A2005:G2005"/>
    <mergeCell ref="A2029:H2029"/>
    <mergeCell ref="A2030:H2030"/>
    <mergeCell ref="A2031:G2031"/>
    <mergeCell ref="B2032:C2032"/>
    <mergeCell ref="D2032:E2032"/>
    <mergeCell ref="F2032:H2032"/>
    <mergeCell ref="B2033:H2033"/>
    <mergeCell ref="B2035:C2035"/>
    <mergeCell ref="B2036:C2036"/>
    <mergeCell ref="E2036:G2036"/>
    <mergeCell ref="B2015:C2015"/>
    <mergeCell ref="D2015:E2015"/>
    <mergeCell ref="F2016:H2016"/>
    <mergeCell ref="B2018:D2018"/>
    <mergeCell ref="B2020:G2020"/>
    <mergeCell ref="B2023:C2023"/>
    <mergeCell ref="D2023:E2023"/>
    <mergeCell ref="G2023:H2023"/>
    <mergeCell ref="G2024:H2024"/>
    <mergeCell ref="F2015:H2015"/>
    <mergeCell ref="G2050:H2050"/>
    <mergeCell ref="A2055:H2055"/>
    <mergeCell ref="A2056:H2056"/>
    <mergeCell ref="A2057:G2057"/>
    <mergeCell ref="B2058:C2058"/>
    <mergeCell ref="D2058:E2058"/>
    <mergeCell ref="F2058:H2058"/>
    <mergeCell ref="B2059:H2059"/>
    <mergeCell ref="B2061:C2061"/>
    <mergeCell ref="F2038:H2038"/>
    <mergeCell ref="F2039:H2039"/>
    <mergeCell ref="B2041:C2041"/>
    <mergeCell ref="D2041:E2041"/>
    <mergeCell ref="F2042:H2042"/>
    <mergeCell ref="B2044:D2044"/>
    <mergeCell ref="B2046:G2046"/>
    <mergeCell ref="B2049:C2049"/>
    <mergeCell ref="D2049:E2049"/>
    <mergeCell ref="G2049:H2049"/>
    <mergeCell ref="F2041:H2041"/>
    <mergeCell ref="B2075:C2075"/>
    <mergeCell ref="D2075:E2075"/>
    <mergeCell ref="G2075:H2075"/>
    <mergeCell ref="G2076:H2076"/>
    <mergeCell ref="A2081:H2081"/>
    <mergeCell ref="A2082:H2082"/>
    <mergeCell ref="A2083:G2083"/>
    <mergeCell ref="B2084:C2084"/>
    <mergeCell ref="D2084:E2084"/>
    <mergeCell ref="F2084:H2084"/>
    <mergeCell ref="B2062:C2062"/>
    <mergeCell ref="E2062:G2062"/>
    <mergeCell ref="F2064:H2064"/>
    <mergeCell ref="F2065:H2065"/>
    <mergeCell ref="B2067:C2067"/>
    <mergeCell ref="D2067:E2067"/>
    <mergeCell ref="F2068:H2068"/>
    <mergeCell ref="B2070:D2070"/>
    <mergeCell ref="B2072:G2072"/>
    <mergeCell ref="F2067:H2067"/>
    <mergeCell ref="B2096:D2096"/>
    <mergeCell ref="B2098:G2098"/>
    <mergeCell ref="B2101:C2101"/>
    <mergeCell ref="D2101:E2101"/>
    <mergeCell ref="G2101:H2101"/>
    <mergeCell ref="G2102:H2102"/>
    <mergeCell ref="A2107:H2107"/>
    <mergeCell ref="A2108:H2108"/>
    <mergeCell ref="A2109:G2109"/>
    <mergeCell ref="B2085:H2085"/>
    <mergeCell ref="B2087:C2087"/>
    <mergeCell ref="B2088:C2088"/>
    <mergeCell ref="E2088:G2088"/>
    <mergeCell ref="F2090:H2090"/>
    <mergeCell ref="F2091:H2091"/>
    <mergeCell ref="B2093:C2093"/>
    <mergeCell ref="D2093:E2093"/>
    <mergeCell ref="F2094:H2094"/>
    <mergeCell ref="F2093:H2093"/>
    <mergeCell ref="B2119:C2119"/>
    <mergeCell ref="D2119:E2119"/>
    <mergeCell ref="F2120:H2120"/>
    <mergeCell ref="B2122:D2122"/>
    <mergeCell ref="B2124:G2124"/>
    <mergeCell ref="B2127:C2127"/>
    <mergeCell ref="D2127:E2127"/>
    <mergeCell ref="G2127:H2127"/>
    <mergeCell ref="G2128:H2128"/>
    <mergeCell ref="B2110:C2110"/>
    <mergeCell ref="D2110:E2110"/>
    <mergeCell ref="F2110:H2110"/>
    <mergeCell ref="B2111:H2111"/>
    <mergeCell ref="B2113:C2113"/>
    <mergeCell ref="B2114:C2114"/>
    <mergeCell ref="E2114:G2114"/>
    <mergeCell ref="F2116:H2116"/>
    <mergeCell ref="F2117:H2117"/>
    <mergeCell ref="F2119:H2119"/>
    <mergeCell ref="F2142:H2142"/>
    <mergeCell ref="F2143:H2143"/>
    <mergeCell ref="B2145:C2145"/>
    <mergeCell ref="D2145:E2145"/>
    <mergeCell ref="F2146:H2146"/>
    <mergeCell ref="B2148:D2148"/>
    <mergeCell ref="B2150:G2150"/>
    <mergeCell ref="B2153:C2153"/>
    <mergeCell ref="D2153:E2153"/>
    <mergeCell ref="G2153:H2153"/>
    <mergeCell ref="A2133:H2133"/>
    <mergeCell ref="A2134:H2134"/>
    <mergeCell ref="A2135:G2135"/>
    <mergeCell ref="B2136:C2136"/>
    <mergeCell ref="D2136:E2136"/>
    <mergeCell ref="F2136:H2136"/>
    <mergeCell ref="B2137:H2137"/>
    <mergeCell ref="B2139:C2139"/>
    <mergeCell ref="B2140:C2140"/>
    <mergeCell ref="E2140:G2140"/>
    <mergeCell ref="F2145:H2145"/>
    <mergeCell ref="B2166:C2166"/>
    <mergeCell ref="E2166:G2166"/>
    <mergeCell ref="F2168:H2168"/>
    <mergeCell ref="F2169:H2169"/>
    <mergeCell ref="B2171:C2171"/>
    <mergeCell ref="D2171:E2171"/>
    <mergeCell ref="F2172:H2172"/>
    <mergeCell ref="B2174:D2174"/>
    <mergeCell ref="B2176:G2176"/>
    <mergeCell ref="G2154:H2154"/>
    <mergeCell ref="A2159:H2159"/>
    <mergeCell ref="A2160:H2160"/>
    <mergeCell ref="A2161:G2161"/>
    <mergeCell ref="B2162:C2162"/>
    <mergeCell ref="D2162:E2162"/>
    <mergeCell ref="F2162:H2162"/>
    <mergeCell ref="B2163:H2163"/>
    <mergeCell ref="B2165:C2165"/>
    <mergeCell ref="F2171:H2171"/>
    <mergeCell ref="B2189:H2189"/>
    <mergeCell ref="B2191:C2191"/>
    <mergeCell ref="B2192:C2192"/>
    <mergeCell ref="E2192:G2192"/>
    <mergeCell ref="F2194:H2194"/>
    <mergeCell ref="F2195:H2195"/>
    <mergeCell ref="B2197:C2197"/>
    <mergeCell ref="D2197:E2197"/>
    <mergeCell ref="F2198:H2198"/>
    <mergeCell ref="B2179:C2179"/>
    <mergeCell ref="D2179:E2179"/>
    <mergeCell ref="G2179:H2179"/>
    <mergeCell ref="G2180:H2180"/>
    <mergeCell ref="A2185:H2185"/>
    <mergeCell ref="A2186:H2186"/>
    <mergeCell ref="A2187:G2187"/>
    <mergeCell ref="B2188:C2188"/>
    <mergeCell ref="D2188:E2188"/>
    <mergeCell ref="F2188:H2188"/>
    <mergeCell ref="F2197:H2197"/>
    <mergeCell ref="B2214:C2214"/>
    <mergeCell ref="D2214:E2214"/>
    <mergeCell ref="F2214:H2214"/>
    <mergeCell ref="B2215:H2215"/>
    <mergeCell ref="B2217:C2217"/>
    <mergeCell ref="B2218:C2218"/>
    <mergeCell ref="E2218:G2218"/>
    <mergeCell ref="F2220:H2220"/>
    <mergeCell ref="F2221:H2221"/>
    <mergeCell ref="B2200:D2200"/>
    <mergeCell ref="B2202:G2202"/>
    <mergeCell ref="B2205:C2205"/>
    <mergeCell ref="D2205:E2205"/>
    <mergeCell ref="G2205:H2205"/>
    <mergeCell ref="G2206:H2206"/>
    <mergeCell ref="A2211:H2211"/>
    <mergeCell ref="A2212:H2212"/>
    <mergeCell ref="A2213:G2213"/>
    <mergeCell ref="A2237:H2237"/>
    <mergeCell ref="A2238:H2238"/>
    <mergeCell ref="A2239:G2239"/>
    <mergeCell ref="B2240:C2240"/>
    <mergeCell ref="D2240:E2240"/>
    <mergeCell ref="F2240:H2240"/>
    <mergeCell ref="B2241:H2241"/>
    <mergeCell ref="B2243:C2243"/>
    <mergeCell ref="B2244:C2244"/>
    <mergeCell ref="E2244:G2244"/>
    <mergeCell ref="B2223:C2223"/>
    <mergeCell ref="D2223:E2223"/>
    <mergeCell ref="F2224:H2224"/>
    <mergeCell ref="B2226:D2226"/>
    <mergeCell ref="B2228:G2228"/>
    <mergeCell ref="B2231:C2231"/>
    <mergeCell ref="D2231:E2231"/>
    <mergeCell ref="G2231:H2231"/>
    <mergeCell ref="G2232:H2232"/>
    <mergeCell ref="F2223:H2223"/>
    <mergeCell ref="G2258:H2258"/>
    <mergeCell ref="A2263:H2263"/>
    <mergeCell ref="A2264:H2264"/>
    <mergeCell ref="A2265:G2265"/>
    <mergeCell ref="B2266:C2266"/>
    <mergeCell ref="D2266:E2266"/>
    <mergeCell ref="F2266:H2266"/>
    <mergeCell ref="B2267:H2267"/>
    <mergeCell ref="B2269:C2269"/>
    <mergeCell ref="F2246:H2246"/>
    <mergeCell ref="F2247:H2247"/>
    <mergeCell ref="B2249:C2249"/>
    <mergeCell ref="D2249:E2249"/>
    <mergeCell ref="F2250:H2250"/>
    <mergeCell ref="B2252:D2252"/>
    <mergeCell ref="B2254:G2254"/>
    <mergeCell ref="B2257:C2257"/>
    <mergeCell ref="D2257:E2257"/>
    <mergeCell ref="G2257:H2257"/>
    <mergeCell ref="F2249:H2249"/>
    <mergeCell ref="B2283:C2283"/>
    <mergeCell ref="D2283:E2283"/>
    <mergeCell ref="G2283:H2283"/>
    <mergeCell ref="G2284:H2284"/>
    <mergeCell ref="A2289:H2289"/>
    <mergeCell ref="A2290:H2290"/>
    <mergeCell ref="A2291:G2291"/>
    <mergeCell ref="B2292:C2292"/>
    <mergeCell ref="D2292:E2292"/>
    <mergeCell ref="F2292:H2292"/>
    <mergeCell ref="B2270:C2270"/>
    <mergeCell ref="E2270:G2270"/>
    <mergeCell ref="F2272:H2272"/>
    <mergeCell ref="F2273:H2273"/>
    <mergeCell ref="B2275:C2275"/>
    <mergeCell ref="D2275:E2275"/>
    <mergeCell ref="F2276:H2276"/>
    <mergeCell ref="B2278:D2278"/>
    <mergeCell ref="B2280:G2280"/>
    <mergeCell ref="F2275:H2275"/>
    <mergeCell ref="B2304:D2304"/>
    <mergeCell ref="B2306:G2306"/>
    <mergeCell ref="B2309:C2309"/>
    <mergeCell ref="D2309:E2309"/>
    <mergeCell ref="G2309:H2309"/>
    <mergeCell ref="G2310:H2310"/>
    <mergeCell ref="A2315:H2315"/>
    <mergeCell ref="A2316:H2316"/>
    <mergeCell ref="A2317:G2317"/>
    <mergeCell ref="B2293:H2293"/>
    <mergeCell ref="B2295:C2295"/>
    <mergeCell ref="B2296:C2296"/>
    <mergeCell ref="E2296:G2296"/>
    <mergeCell ref="F2298:H2298"/>
    <mergeCell ref="F2299:H2299"/>
    <mergeCell ref="B2301:C2301"/>
    <mergeCell ref="D2301:E2301"/>
    <mergeCell ref="F2302:H2302"/>
    <mergeCell ref="F2301:H2301"/>
    <mergeCell ref="B2327:C2327"/>
    <mergeCell ref="D2327:E2327"/>
    <mergeCell ref="F2328:H2328"/>
    <mergeCell ref="B2330:D2330"/>
    <mergeCell ref="B2332:G2332"/>
    <mergeCell ref="B2335:C2335"/>
    <mergeCell ref="D2335:E2335"/>
    <mergeCell ref="G2335:H2335"/>
    <mergeCell ref="G2336:H2336"/>
    <mergeCell ref="B2318:C2318"/>
    <mergeCell ref="D2318:E2318"/>
    <mergeCell ref="F2318:H2318"/>
    <mergeCell ref="B2319:H2319"/>
    <mergeCell ref="B2321:C2321"/>
    <mergeCell ref="B2322:C2322"/>
    <mergeCell ref="E2322:G2322"/>
    <mergeCell ref="F2324:H2324"/>
    <mergeCell ref="F2325:H2325"/>
    <mergeCell ref="F2327:H2327"/>
    <mergeCell ref="F2350:H2350"/>
    <mergeCell ref="F2351:H2351"/>
    <mergeCell ref="B2353:C2353"/>
    <mergeCell ref="D2353:E2353"/>
    <mergeCell ref="F2354:H2354"/>
    <mergeCell ref="B2356:D2356"/>
    <mergeCell ref="B2358:G2358"/>
    <mergeCell ref="B2361:C2361"/>
    <mergeCell ref="D2361:E2361"/>
    <mergeCell ref="G2361:H2361"/>
    <mergeCell ref="A2341:H2341"/>
    <mergeCell ref="A2342:H2342"/>
    <mergeCell ref="A2343:G2343"/>
    <mergeCell ref="B2344:C2344"/>
    <mergeCell ref="D2344:E2344"/>
    <mergeCell ref="F2344:H2344"/>
    <mergeCell ref="B2345:H2345"/>
    <mergeCell ref="B2347:C2347"/>
    <mergeCell ref="B2348:C2348"/>
    <mergeCell ref="E2348:G2348"/>
    <mergeCell ref="F2353:H2353"/>
    <mergeCell ref="B2374:C2374"/>
    <mergeCell ref="E2374:G2374"/>
    <mergeCell ref="F2376:H2376"/>
    <mergeCell ref="F2377:H2377"/>
    <mergeCell ref="B2379:C2379"/>
    <mergeCell ref="D2379:E2379"/>
    <mergeCell ref="F2380:H2380"/>
    <mergeCell ref="B2382:D2382"/>
    <mergeCell ref="B2384:G2384"/>
    <mergeCell ref="G2362:H2362"/>
    <mergeCell ref="A2367:H2367"/>
    <mergeCell ref="A2368:H2368"/>
    <mergeCell ref="A2369:G2369"/>
    <mergeCell ref="B2370:C2370"/>
    <mergeCell ref="D2370:E2370"/>
    <mergeCell ref="F2370:H2370"/>
    <mergeCell ref="B2371:H2371"/>
    <mergeCell ref="B2373:C2373"/>
    <mergeCell ref="F2379:H2379"/>
    <mergeCell ref="B2397:H2397"/>
    <mergeCell ref="B2399:C2399"/>
    <mergeCell ref="B2400:C2400"/>
    <mergeCell ref="E2400:G2400"/>
    <mergeCell ref="F2402:H2402"/>
    <mergeCell ref="F2403:H2403"/>
    <mergeCell ref="B2405:C2405"/>
    <mergeCell ref="D2405:E2405"/>
    <mergeCell ref="F2406:H2406"/>
    <mergeCell ref="B2387:C2387"/>
    <mergeCell ref="D2387:E2387"/>
    <mergeCell ref="G2387:H2387"/>
    <mergeCell ref="G2388:H2388"/>
    <mergeCell ref="A2393:H2393"/>
    <mergeCell ref="A2394:H2394"/>
    <mergeCell ref="A2395:G2395"/>
    <mergeCell ref="B2396:C2396"/>
    <mergeCell ref="D2396:E2396"/>
    <mergeCell ref="F2396:H2396"/>
    <mergeCell ref="F2405:H2405"/>
    <mergeCell ref="B2422:C2422"/>
    <mergeCell ref="D2422:E2422"/>
    <mergeCell ref="F2422:H2422"/>
    <mergeCell ref="B2423:H2423"/>
    <mergeCell ref="B2425:C2425"/>
    <mergeCell ref="B2426:C2426"/>
    <mergeCell ref="E2426:G2426"/>
    <mergeCell ref="F2428:H2428"/>
    <mergeCell ref="F2429:H2429"/>
    <mergeCell ref="B2408:D2408"/>
    <mergeCell ref="B2410:G2410"/>
    <mergeCell ref="B2413:C2413"/>
    <mergeCell ref="D2413:E2413"/>
    <mergeCell ref="G2413:H2413"/>
    <mergeCell ref="G2414:H2414"/>
    <mergeCell ref="A2419:H2419"/>
    <mergeCell ref="A2420:H2420"/>
    <mergeCell ref="A2421:G2421"/>
    <mergeCell ref="A2445:H2445"/>
    <mergeCell ref="A2446:H2446"/>
    <mergeCell ref="A2447:G2447"/>
    <mergeCell ref="B2448:C2448"/>
    <mergeCell ref="D2448:E2448"/>
    <mergeCell ref="F2448:H2448"/>
    <mergeCell ref="B2449:H2449"/>
    <mergeCell ref="B2451:C2451"/>
    <mergeCell ref="B2452:C2452"/>
    <mergeCell ref="E2452:G2452"/>
    <mergeCell ref="B2431:C2431"/>
    <mergeCell ref="D2431:E2431"/>
    <mergeCell ref="F2432:H2432"/>
    <mergeCell ref="B2434:D2434"/>
    <mergeCell ref="B2436:G2436"/>
    <mergeCell ref="B2439:C2439"/>
    <mergeCell ref="D2439:E2439"/>
    <mergeCell ref="G2439:H2439"/>
    <mergeCell ref="G2440:H2440"/>
    <mergeCell ref="F2431:H2431"/>
    <mergeCell ref="G2466:H2466"/>
    <mergeCell ref="A2471:H2471"/>
    <mergeCell ref="A2472:H2472"/>
    <mergeCell ref="A2473:G2473"/>
    <mergeCell ref="B2474:C2474"/>
    <mergeCell ref="D2474:E2474"/>
    <mergeCell ref="F2474:H2474"/>
    <mergeCell ref="B2475:H2475"/>
    <mergeCell ref="B2477:C2477"/>
    <mergeCell ref="F2454:H2454"/>
    <mergeCell ref="F2455:H2455"/>
    <mergeCell ref="B2457:C2457"/>
    <mergeCell ref="D2457:E2457"/>
    <mergeCell ref="F2458:H2458"/>
    <mergeCell ref="B2460:D2460"/>
    <mergeCell ref="B2462:G2462"/>
    <mergeCell ref="B2465:C2465"/>
    <mergeCell ref="D2465:E2465"/>
    <mergeCell ref="G2465:H2465"/>
    <mergeCell ref="F2457:H2457"/>
    <mergeCell ref="B2491:C2491"/>
    <mergeCell ref="D2491:E2491"/>
    <mergeCell ref="G2491:H2491"/>
    <mergeCell ref="G2492:H2492"/>
    <mergeCell ref="A2497:H2497"/>
    <mergeCell ref="A2498:H2498"/>
    <mergeCell ref="A2499:G2499"/>
    <mergeCell ref="B2500:C2500"/>
    <mergeCell ref="D2500:E2500"/>
    <mergeCell ref="F2500:H2500"/>
    <mergeCell ref="B2478:C2478"/>
    <mergeCell ref="E2478:G2478"/>
    <mergeCell ref="F2480:H2480"/>
    <mergeCell ref="F2481:H2481"/>
    <mergeCell ref="B2483:C2483"/>
    <mergeCell ref="D2483:E2483"/>
    <mergeCell ref="F2484:H2484"/>
    <mergeCell ref="B2486:D2486"/>
    <mergeCell ref="B2488:G2488"/>
    <mergeCell ref="F2483:H2483"/>
    <mergeCell ref="B2512:D2512"/>
    <mergeCell ref="B2514:G2514"/>
    <mergeCell ref="B2517:C2517"/>
    <mergeCell ref="D2517:E2517"/>
    <mergeCell ref="G2517:H2517"/>
    <mergeCell ref="G2518:H2518"/>
    <mergeCell ref="A2523:H2523"/>
    <mergeCell ref="A2524:H2524"/>
    <mergeCell ref="A2525:G2525"/>
    <mergeCell ref="B2501:H2501"/>
    <mergeCell ref="B2503:C2503"/>
    <mergeCell ref="B2504:C2504"/>
    <mergeCell ref="E2504:G2504"/>
    <mergeCell ref="F2506:H2506"/>
    <mergeCell ref="F2507:H2507"/>
    <mergeCell ref="B2509:C2509"/>
    <mergeCell ref="D2509:E2509"/>
    <mergeCell ref="F2510:H2510"/>
    <mergeCell ref="F2509:H2509"/>
    <mergeCell ref="B2535:C2535"/>
    <mergeCell ref="D2535:E2535"/>
    <mergeCell ref="F2536:H2536"/>
    <mergeCell ref="B2538:D2538"/>
    <mergeCell ref="B2540:G2540"/>
    <mergeCell ref="B2543:C2543"/>
    <mergeCell ref="D2543:E2543"/>
    <mergeCell ref="G2543:H2543"/>
    <mergeCell ref="G2544:H2544"/>
    <mergeCell ref="B2526:C2526"/>
    <mergeCell ref="D2526:E2526"/>
    <mergeCell ref="F2526:H2526"/>
    <mergeCell ref="B2527:H2527"/>
    <mergeCell ref="B2529:C2529"/>
    <mergeCell ref="B2530:C2530"/>
    <mergeCell ref="E2530:G2530"/>
    <mergeCell ref="F2532:H2532"/>
    <mergeCell ref="F2533:H2533"/>
    <mergeCell ref="F2535:H2535"/>
    <mergeCell ref="F2558:H2558"/>
    <mergeCell ref="F2559:H2559"/>
    <mergeCell ref="B2561:C2561"/>
    <mergeCell ref="D2561:E2561"/>
    <mergeCell ref="F2562:H2562"/>
    <mergeCell ref="B2564:D2564"/>
    <mergeCell ref="B2566:G2566"/>
    <mergeCell ref="B2569:C2569"/>
    <mergeCell ref="D2569:E2569"/>
    <mergeCell ref="G2569:H2569"/>
    <mergeCell ref="A2549:H2549"/>
    <mergeCell ref="A2550:H2550"/>
    <mergeCell ref="A2551:G2551"/>
    <mergeCell ref="B2552:C2552"/>
    <mergeCell ref="D2552:E2552"/>
    <mergeCell ref="F2552:H2552"/>
    <mergeCell ref="B2553:H2553"/>
    <mergeCell ref="B2555:C2555"/>
    <mergeCell ref="B2556:C2556"/>
    <mergeCell ref="E2556:G2556"/>
    <mergeCell ref="F2561:H2561"/>
    <mergeCell ref="B2582:C2582"/>
    <mergeCell ref="E2582:G2582"/>
    <mergeCell ref="F2584:H2584"/>
    <mergeCell ref="F2585:H2585"/>
    <mergeCell ref="B2587:C2587"/>
    <mergeCell ref="D2587:E2587"/>
    <mergeCell ref="F2588:H2588"/>
    <mergeCell ref="B2590:D2590"/>
    <mergeCell ref="B2592:G2592"/>
    <mergeCell ref="G2570:H2570"/>
    <mergeCell ref="A2575:H2575"/>
    <mergeCell ref="A2576:H2576"/>
    <mergeCell ref="A2577:G2577"/>
    <mergeCell ref="B2578:C2578"/>
    <mergeCell ref="D2578:E2578"/>
    <mergeCell ref="F2578:H2578"/>
    <mergeCell ref="B2579:H2579"/>
    <mergeCell ref="B2581:C2581"/>
    <mergeCell ref="F2587:H2587"/>
    <mergeCell ref="B2616:D2616"/>
    <mergeCell ref="B2618:G2618"/>
    <mergeCell ref="B2621:C2621"/>
    <mergeCell ref="D2621:E2621"/>
    <mergeCell ref="G2621:H2621"/>
    <mergeCell ref="G2622:H2622"/>
    <mergeCell ref="B2605:H2605"/>
    <mergeCell ref="B2607:C2607"/>
    <mergeCell ref="B2608:C2608"/>
    <mergeCell ref="E2608:G2608"/>
    <mergeCell ref="F2610:H2610"/>
    <mergeCell ref="F2611:H2611"/>
    <mergeCell ref="B2613:C2613"/>
    <mergeCell ref="D2613:E2613"/>
    <mergeCell ref="F2614:H2614"/>
    <mergeCell ref="B2595:C2595"/>
    <mergeCell ref="D2595:E2595"/>
    <mergeCell ref="G2595:H2595"/>
    <mergeCell ref="G2596:H2596"/>
    <mergeCell ref="A2601:H2601"/>
    <mergeCell ref="A2602:H2602"/>
    <mergeCell ref="A2603:G2603"/>
    <mergeCell ref="B2604:C2604"/>
    <mergeCell ref="D2604:E2604"/>
    <mergeCell ref="F2604:H2604"/>
    <mergeCell ref="F2613:H2613"/>
  </mergeCells>
  <dataValidations count="1">
    <dataValidation type="list" allowBlank="1" showInputMessage="1" showErrorMessage="1" sqref="D10 D36 D62 D88 D114 D140 D166 D192 D218 D244 D270 D296 D322 D348 D374 D400 D426 D452 D478 D504 D530 D556 D582 D608 D634 D660 D686 D712 D738 D764 D790 D816 D842 D868 D894 D920 D946 D972 D998 D1024 D1050 D1076 D1102 D1128 D1154 D1180 D1206 D1232 D1258 D1284 D1310 D1336 D1362 D1388 D1414 D1440 D1466 D1492 D1518 D1544 D1570 D1596 D1622 D1648 D1674 D1700 D1726 D1752 D1778 D1804 D1830 D1856 D1882 D1908 D1934 D1960 D1986 D2012 D2038 D2064 D2090 D2116 D2142 D2168 D2194 D2220 D2246 D2272 D2298 D2324 D2350 D2376 D2402 D2428 D2454 D2480 D2506 D2532 D2558 D2584 D2610">
      <formula1>раздел</formula1>
    </dataValidation>
  </dataValidations>
  <pageMargins left="0.7" right="0.7" top="0.75" bottom="0.75" header="0.3" footer="0.3"/>
  <pageSetup paperSize="9" orientation="portrait"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E1:I19"/>
  <sheetViews>
    <sheetView workbookViewId="0">
      <selection activeCell="E2" sqref="E2"/>
    </sheetView>
  </sheetViews>
  <sheetFormatPr defaultColWidth="8.85546875" defaultRowHeight="15" x14ac:dyDescent="0.25"/>
  <cols>
    <col min="5" max="5" width="26" customWidth="1"/>
    <col min="6" max="6" width="28.42578125" bestFit="1" customWidth="1"/>
    <col min="7" max="7" width="17.85546875" customWidth="1"/>
    <col min="8" max="8" width="13.85546875" customWidth="1"/>
    <col min="9" max="9" width="12" customWidth="1"/>
  </cols>
  <sheetData>
    <row r="1" spans="5:9" ht="30" x14ac:dyDescent="0.25">
      <c r="E1" s="30" t="s">
        <v>143</v>
      </c>
      <c r="F1" s="30" t="s">
        <v>146</v>
      </c>
      <c r="G1" s="30" t="s">
        <v>144</v>
      </c>
      <c r="H1" s="31" t="s">
        <v>145</v>
      </c>
      <c r="I1" s="30" t="s">
        <v>12</v>
      </c>
    </row>
    <row r="19" spans="5:9" s="22" customFormat="1" x14ac:dyDescent="0.25">
      <c r="E19" s="30"/>
      <c r="F19" s="30"/>
      <c r="G19" s="30"/>
      <c r="H19" s="31"/>
      <c r="I19" s="30"/>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pane ySplit="2" topLeftCell="A3" activePane="bottomLeft" state="frozen"/>
      <selection pane="bottomLeft" activeCell="F7" sqref="F7"/>
    </sheetView>
  </sheetViews>
  <sheetFormatPr defaultColWidth="8.85546875" defaultRowHeight="15" x14ac:dyDescent="0.25"/>
  <cols>
    <col min="1" max="1" width="3.42578125" bestFit="1" customWidth="1"/>
    <col min="2" max="2" width="7.85546875" customWidth="1"/>
    <col min="3" max="3" width="10.85546875" bestFit="1" customWidth="1"/>
    <col min="4" max="4" width="39.85546875" bestFit="1" customWidth="1"/>
    <col min="5" max="5" width="9.28515625" bestFit="1" customWidth="1"/>
    <col min="6" max="6" width="6.42578125" bestFit="1" customWidth="1"/>
    <col min="7" max="7" width="6.42578125" customWidth="1"/>
    <col min="8" max="8" width="9.28515625" bestFit="1" customWidth="1"/>
    <col min="9" max="10" width="6.42578125" bestFit="1" customWidth="1"/>
  </cols>
  <sheetData>
    <row r="1" spans="1:10" s="14" customFormat="1" x14ac:dyDescent="0.25">
      <c r="A1" s="289" t="s">
        <v>0</v>
      </c>
      <c r="D1" s="289" t="s">
        <v>15</v>
      </c>
      <c r="E1" s="289" t="s">
        <v>16</v>
      </c>
      <c r="F1" s="289"/>
      <c r="G1" s="289"/>
      <c r="H1" s="289" t="s">
        <v>17</v>
      </c>
      <c r="I1" s="289"/>
      <c r="J1" s="289"/>
    </row>
    <row r="2" spans="1:10" s="14" customFormat="1" x14ac:dyDescent="0.25">
      <c r="A2" s="289"/>
      <c r="D2" s="289"/>
      <c r="E2" s="14" t="s">
        <v>18</v>
      </c>
      <c r="F2" s="14" t="s">
        <v>13</v>
      </c>
      <c r="G2" s="14" t="s">
        <v>14</v>
      </c>
      <c r="H2" s="14" t="s">
        <v>18</v>
      </c>
      <c r="I2" s="14" t="s">
        <v>13</v>
      </c>
      <c r="J2" s="14" t="s">
        <v>14</v>
      </c>
    </row>
    <row r="3" spans="1:10" x14ac:dyDescent="0.25">
      <c r="A3">
        <v>1</v>
      </c>
      <c r="B3" t="s">
        <v>74</v>
      </c>
      <c r="D3" t="s">
        <v>19</v>
      </c>
      <c r="E3">
        <v>1</v>
      </c>
      <c r="F3" s="15"/>
      <c r="G3" s="15"/>
      <c r="I3" s="15"/>
      <c r="J3" s="15"/>
    </row>
    <row r="4" spans="1:10" x14ac:dyDescent="0.25">
      <c r="A4">
        <v>2</v>
      </c>
      <c r="B4" t="s">
        <v>75</v>
      </c>
      <c r="D4" t="s">
        <v>20</v>
      </c>
      <c r="E4">
        <v>1</v>
      </c>
      <c r="F4" s="15"/>
      <c r="G4" s="15"/>
      <c r="H4">
        <v>1</v>
      </c>
      <c r="I4" s="15"/>
      <c r="J4" s="15"/>
    </row>
    <row r="5" spans="1:10" x14ac:dyDescent="0.25">
      <c r="A5">
        <v>3</v>
      </c>
      <c r="B5" t="s">
        <v>76</v>
      </c>
      <c r="D5" t="s">
        <v>21</v>
      </c>
      <c r="E5">
        <v>1</v>
      </c>
      <c r="F5" s="15"/>
      <c r="G5" s="15"/>
      <c r="H5">
        <v>1</v>
      </c>
      <c r="I5" s="15"/>
      <c r="J5" s="15"/>
    </row>
    <row r="6" spans="1:10" x14ac:dyDescent="0.25">
      <c r="A6">
        <v>4</v>
      </c>
      <c r="B6" t="s">
        <v>148</v>
      </c>
      <c r="D6" t="s">
        <v>149</v>
      </c>
      <c r="E6">
        <v>1</v>
      </c>
      <c r="F6" s="15"/>
      <c r="G6" s="15"/>
      <c r="H6">
        <v>1</v>
      </c>
      <c r="I6" s="15"/>
      <c r="J6" s="15"/>
    </row>
    <row r="7" spans="1:10" x14ac:dyDescent="0.25">
      <c r="A7">
        <v>5</v>
      </c>
      <c r="B7" t="s">
        <v>77</v>
      </c>
      <c r="D7" t="s">
        <v>22</v>
      </c>
      <c r="E7">
        <v>1</v>
      </c>
      <c r="F7" s="15"/>
      <c r="G7" s="15"/>
      <c r="H7">
        <v>1</v>
      </c>
      <c r="I7" s="15"/>
      <c r="J7" s="15"/>
    </row>
    <row r="8" spans="1:10" x14ac:dyDescent="0.25">
      <c r="A8">
        <v>6</v>
      </c>
      <c r="B8" t="s">
        <v>78</v>
      </c>
      <c r="D8" t="s">
        <v>23</v>
      </c>
      <c r="E8">
        <v>1</v>
      </c>
      <c r="F8" s="15"/>
      <c r="G8" s="15"/>
      <c r="H8">
        <v>1</v>
      </c>
      <c r="I8" s="15"/>
      <c r="J8" s="15"/>
    </row>
    <row r="9" spans="1:10" x14ac:dyDescent="0.25">
      <c r="A9">
        <v>8</v>
      </c>
      <c r="B9" t="s">
        <v>79</v>
      </c>
      <c r="D9" t="s">
        <v>24</v>
      </c>
      <c r="E9">
        <v>1</v>
      </c>
      <c r="F9" s="15"/>
      <c r="G9" s="15"/>
      <c r="H9">
        <v>1</v>
      </c>
      <c r="I9" s="15"/>
      <c r="J9" s="15"/>
    </row>
    <row r="10" spans="1:10" x14ac:dyDescent="0.25">
      <c r="A10">
        <v>11</v>
      </c>
      <c r="B10" t="s">
        <v>80</v>
      </c>
      <c r="D10" t="s">
        <v>25</v>
      </c>
      <c r="E10">
        <v>1</v>
      </c>
      <c r="F10" s="15"/>
      <c r="G10" s="15"/>
      <c r="H10">
        <v>1</v>
      </c>
      <c r="I10" s="15"/>
      <c r="J10" s="15"/>
    </row>
    <row r="11" spans="1:10" x14ac:dyDescent="0.25">
      <c r="A11">
        <v>26</v>
      </c>
      <c r="B11" t="s">
        <v>82</v>
      </c>
      <c r="D11" t="s">
        <v>26</v>
      </c>
      <c r="F11">
        <v>1</v>
      </c>
      <c r="G11">
        <v>1</v>
      </c>
      <c r="I11">
        <v>1</v>
      </c>
      <c r="J11">
        <v>1</v>
      </c>
    </row>
    <row r="12" spans="1:10" x14ac:dyDescent="0.25">
      <c r="A12">
        <v>27</v>
      </c>
      <c r="B12" t="s">
        <v>83</v>
      </c>
      <c r="D12" t="s">
        <v>27</v>
      </c>
      <c r="F12" s="15"/>
      <c r="G12" s="15"/>
      <c r="I12" s="15"/>
      <c r="J12" s="15"/>
    </row>
    <row r="13" spans="1:10" x14ac:dyDescent="0.25">
      <c r="A13">
        <v>28</v>
      </c>
      <c r="C13" t="s">
        <v>107</v>
      </c>
      <c r="D13" t="s">
        <v>28</v>
      </c>
      <c r="E13">
        <v>1</v>
      </c>
      <c r="F13" s="15"/>
      <c r="G13" s="15"/>
      <c r="H13">
        <v>1</v>
      </c>
      <c r="I13" s="15"/>
      <c r="J13" s="15"/>
    </row>
    <row r="14" spans="1:10" x14ac:dyDescent="0.25">
      <c r="A14">
        <v>29</v>
      </c>
      <c r="C14" t="s">
        <v>108</v>
      </c>
      <c r="D14" t="s">
        <v>29</v>
      </c>
      <c r="E14">
        <v>1</v>
      </c>
      <c r="F14" s="15"/>
      <c r="G14" s="15"/>
      <c r="H14">
        <v>1</v>
      </c>
      <c r="I14" s="15"/>
      <c r="J14" s="15"/>
    </row>
    <row r="15" spans="1:10" x14ac:dyDescent="0.25">
      <c r="A15">
        <v>30</v>
      </c>
      <c r="C15" t="s">
        <v>109</v>
      </c>
      <c r="D15" t="s">
        <v>30</v>
      </c>
      <c r="E15">
        <v>1</v>
      </c>
      <c r="F15" s="15"/>
      <c r="G15" s="15"/>
      <c r="H15">
        <v>1</v>
      </c>
      <c r="I15" s="15"/>
      <c r="J15" s="15"/>
    </row>
    <row r="16" spans="1:10" x14ac:dyDescent="0.25">
      <c r="A16">
        <v>31</v>
      </c>
      <c r="C16" t="s">
        <v>110</v>
      </c>
      <c r="D16" t="s">
        <v>31</v>
      </c>
      <c r="E16">
        <v>1</v>
      </c>
      <c r="F16" s="15"/>
      <c r="G16" s="15"/>
      <c r="H16">
        <v>1</v>
      </c>
      <c r="I16" s="15"/>
      <c r="J16" s="15"/>
    </row>
    <row r="17" spans="1:10" x14ac:dyDescent="0.25">
      <c r="A17">
        <v>32</v>
      </c>
      <c r="C17" t="s">
        <v>111</v>
      </c>
      <c r="D17" t="s">
        <v>32</v>
      </c>
      <c r="E17">
        <v>1</v>
      </c>
      <c r="F17" s="15"/>
      <c r="G17" s="15"/>
      <c r="H17">
        <v>1</v>
      </c>
      <c r="I17" s="15"/>
      <c r="J17" s="15"/>
    </row>
    <row r="18" spans="1:10" x14ac:dyDescent="0.25">
      <c r="A18">
        <v>33</v>
      </c>
      <c r="C18" t="s">
        <v>112</v>
      </c>
      <c r="D18" t="s">
        <v>33</v>
      </c>
      <c r="E18">
        <v>1</v>
      </c>
      <c r="F18" s="15"/>
      <c r="G18" s="15"/>
      <c r="H18">
        <v>1</v>
      </c>
      <c r="I18" s="15"/>
      <c r="J18" s="15"/>
    </row>
    <row r="19" spans="1:10" x14ac:dyDescent="0.25">
      <c r="A19">
        <v>34</v>
      </c>
      <c r="C19" t="s">
        <v>113</v>
      </c>
      <c r="D19" t="s">
        <v>34</v>
      </c>
      <c r="E19">
        <v>1</v>
      </c>
      <c r="F19" s="15"/>
      <c r="G19" s="15"/>
      <c r="H19">
        <v>1</v>
      </c>
      <c r="I19" s="15"/>
      <c r="J19" s="15"/>
    </row>
    <row r="20" spans="1:10" x14ac:dyDescent="0.25">
      <c r="A20">
        <v>35</v>
      </c>
      <c r="C20" t="s">
        <v>114</v>
      </c>
      <c r="D20" t="s">
        <v>35</v>
      </c>
      <c r="E20">
        <v>1</v>
      </c>
      <c r="F20" s="15"/>
      <c r="G20" s="15"/>
      <c r="H20">
        <v>1</v>
      </c>
      <c r="I20" s="15"/>
      <c r="J20" s="15"/>
    </row>
    <row r="21" spans="1:10" x14ac:dyDescent="0.25">
      <c r="A21">
        <v>36</v>
      </c>
      <c r="C21" t="s">
        <v>115</v>
      </c>
      <c r="D21" t="s">
        <v>36</v>
      </c>
      <c r="E21">
        <v>1</v>
      </c>
      <c r="F21" s="15"/>
      <c r="G21" s="15"/>
      <c r="H21">
        <v>1</v>
      </c>
      <c r="I21" s="15"/>
      <c r="J21" s="15"/>
    </row>
    <row r="22" spans="1:10" x14ac:dyDescent="0.25">
      <c r="A22">
        <v>37</v>
      </c>
      <c r="C22" t="s">
        <v>116</v>
      </c>
      <c r="D22" t="s">
        <v>37</v>
      </c>
      <c r="E22">
        <v>1</v>
      </c>
      <c r="F22" s="15"/>
      <c r="G22" s="15"/>
      <c r="H22">
        <v>1</v>
      </c>
      <c r="I22" s="15"/>
      <c r="J22" s="15"/>
    </row>
    <row r="23" spans="1:10" x14ac:dyDescent="0.25">
      <c r="A23">
        <v>38</v>
      </c>
      <c r="C23" t="s">
        <v>117</v>
      </c>
      <c r="D23" t="s">
        <v>38</v>
      </c>
      <c r="E23">
        <v>1</v>
      </c>
      <c r="F23" s="15"/>
      <c r="G23" s="15"/>
      <c r="H23">
        <v>1</v>
      </c>
      <c r="I23" s="15"/>
      <c r="J23" s="15"/>
    </row>
    <row r="24" spans="1:10" x14ac:dyDescent="0.25">
      <c r="A24">
        <v>39</v>
      </c>
      <c r="C24" t="s">
        <v>118</v>
      </c>
      <c r="D24" s="12" t="s">
        <v>39</v>
      </c>
      <c r="E24">
        <v>1</v>
      </c>
      <c r="F24" s="15"/>
      <c r="G24" s="15"/>
      <c r="H24">
        <v>1</v>
      </c>
      <c r="I24" s="15"/>
      <c r="J24" s="15"/>
    </row>
    <row r="25" spans="1:10" x14ac:dyDescent="0.25">
      <c r="A25">
        <v>40</v>
      </c>
      <c r="B25" t="s">
        <v>84</v>
      </c>
      <c r="D25" t="s">
        <v>40</v>
      </c>
      <c r="E25">
        <v>1</v>
      </c>
      <c r="F25" s="15"/>
      <c r="G25" s="15"/>
      <c r="H25">
        <v>1</v>
      </c>
      <c r="I25" s="15"/>
      <c r="J25" s="15"/>
    </row>
    <row r="26" spans="1:10" x14ac:dyDescent="0.25">
      <c r="A26">
        <v>41</v>
      </c>
      <c r="B26" t="s">
        <v>81</v>
      </c>
      <c r="D26" t="s">
        <v>41</v>
      </c>
      <c r="E26">
        <v>1</v>
      </c>
      <c r="F26" s="15"/>
      <c r="G26" s="15"/>
      <c r="H26">
        <v>1</v>
      </c>
      <c r="I26" s="15"/>
      <c r="J26" s="15"/>
    </row>
    <row r="27" spans="1:10" x14ac:dyDescent="0.25">
      <c r="A27">
        <v>42</v>
      </c>
      <c r="B27" t="s">
        <v>85</v>
      </c>
      <c r="D27" t="s">
        <v>42</v>
      </c>
      <c r="E27">
        <v>1</v>
      </c>
      <c r="F27" s="15"/>
      <c r="G27" s="15"/>
      <c r="H27">
        <v>1</v>
      </c>
      <c r="I27" s="15"/>
      <c r="J27" s="15"/>
    </row>
    <row r="28" spans="1:10" x14ac:dyDescent="0.25">
      <c r="A28">
        <v>43</v>
      </c>
      <c r="B28" t="s">
        <v>86</v>
      </c>
      <c r="D28" t="s">
        <v>43</v>
      </c>
      <c r="E28">
        <v>1</v>
      </c>
      <c r="F28" s="15"/>
      <c r="G28" s="15"/>
      <c r="H28">
        <v>1</v>
      </c>
      <c r="I28" s="15"/>
      <c r="J28" s="15"/>
    </row>
    <row r="29" spans="1:10" x14ac:dyDescent="0.25">
      <c r="A29">
        <v>44</v>
      </c>
      <c r="B29" t="s">
        <v>87</v>
      </c>
      <c r="D29" t="s">
        <v>44</v>
      </c>
      <c r="E29">
        <v>1</v>
      </c>
      <c r="F29" s="15"/>
      <c r="G29" s="15"/>
      <c r="H29">
        <v>1</v>
      </c>
      <c r="I29" s="15"/>
      <c r="J29" s="15"/>
    </row>
    <row r="30" spans="1:10" x14ac:dyDescent="0.25">
      <c r="A30">
        <v>45</v>
      </c>
      <c r="B30" t="s">
        <v>88</v>
      </c>
      <c r="D30" t="s">
        <v>45</v>
      </c>
      <c r="E30">
        <v>1</v>
      </c>
      <c r="F30" s="15"/>
      <c r="G30" s="15"/>
      <c r="H30">
        <v>1</v>
      </c>
      <c r="I30" s="15"/>
      <c r="J30" s="15"/>
    </row>
    <row r="31" spans="1:10" x14ac:dyDescent="0.25">
      <c r="A31">
        <v>46</v>
      </c>
      <c r="B31" t="s">
        <v>89</v>
      </c>
      <c r="D31" t="s">
        <v>46</v>
      </c>
      <c r="E31">
        <v>1</v>
      </c>
      <c r="F31" s="15"/>
      <c r="G31" s="15"/>
      <c r="H31">
        <v>1</v>
      </c>
      <c r="I31" s="15"/>
      <c r="J31" s="15"/>
    </row>
    <row r="32" spans="1:10" x14ac:dyDescent="0.25">
      <c r="A32">
        <v>47</v>
      </c>
      <c r="B32" t="s">
        <v>90</v>
      </c>
      <c r="D32" t="s">
        <v>47</v>
      </c>
      <c r="E32">
        <v>1</v>
      </c>
      <c r="F32" s="15"/>
      <c r="G32" s="15"/>
      <c r="H32">
        <v>1</v>
      </c>
      <c r="I32" s="15"/>
      <c r="J32" s="15"/>
    </row>
    <row r="33" spans="1:10" x14ac:dyDescent="0.25">
      <c r="A33">
        <v>48</v>
      </c>
      <c r="B33" t="s">
        <v>91</v>
      </c>
      <c r="D33" t="s">
        <v>48</v>
      </c>
      <c r="E33">
        <v>1</v>
      </c>
      <c r="F33" s="15"/>
      <c r="G33" s="15"/>
      <c r="I33" s="15"/>
      <c r="J33" s="15"/>
    </row>
    <row r="34" spans="1:10" x14ac:dyDescent="0.25">
      <c r="A34">
        <v>51</v>
      </c>
      <c r="B34" t="s">
        <v>92</v>
      </c>
      <c r="D34" t="s">
        <v>49</v>
      </c>
      <c r="E34">
        <v>1</v>
      </c>
      <c r="F34" s="15"/>
      <c r="G34" s="15"/>
      <c r="I34" s="15"/>
      <c r="J34" s="15"/>
    </row>
    <row r="35" spans="1:10" x14ac:dyDescent="0.25">
      <c r="A35">
        <v>58</v>
      </c>
      <c r="B35" t="s">
        <v>93</v>
      </c>
      <c r="D35" t="s">
        <v>50</v>
      </c>
      <c r="F35" s="15"/>
      <c r="G35" s="15"/>
      <c r="H35">
        <v>1</v>
      </c>
      <c r="I35" s="15"/>
      <c r="J35" s="15"/>
    </row>
    <row r="36" spans="1:10" x14ac:dyDescent="0.25">
      <c r="A36">
        <v>59</v>
      </c>
      <c r="B36" t="s">
        <v>94</v>
      </c>
      <c r="D36" t="s">
        <v>51</v>
      </c>
      <c r="E36">
        <v>1</v>
      </c>
      <c r="F36" s="15"/>
      <c r="G36" s="15"/>
      <c r="H36">
        <v>1</v>
      </c>
      <c r="I36" s="15"/>
      <c r="J36" s="15"/>
    </row>
    <row r="37" spans="1:10" x14ac:dyDescent="0.25">
      <c r="A37">
        <v>60</v>
      </c>
      <c r="B37" t="s">
        <v>95</v>
      </c>
      <c r="D37" t="s">
        <v>52</v>
      </c>
      <c r="E37">
        <v>1</v>
      </c>
      <c r="F37" s="15"/>
      <c r="G37" s="15"/>
      <c r="H37">
        <v>1</v>
      </c>
      <c r="I37" s="15"/>
      <c r="J37" s="15"/>
    </row>
    <row r="38" spans="1:10" x14ac:dyDescent="0.25">
      <c r="A38">
        <v>61</v>
      </c>
      <c r="B38" t="s">
        <v>96</v>
      </c>
      <c r="D38" t="s">
        <v>53</v>
      </c>
      <c r="E38">
        <v>1</v>
      </c>
      <c r="F38" s="15"/>
      <c r="G38" s="15"/>
      <c r="H38">
        <v>1</v>
      </c>
      <c r="I38" s="15"/>
      <c r="J38" s="15"/>
    </row>
    <row r="39" spans="1:10" x14ac:dyDescent="0.25">
      <c r="A39">
        <v>62</v>
      </c>
      <c r="B39" t="s">
        <v>97</v>
      </c>
      <c r="D39" t="s">
        <v>54</v>
      </c>
      <c r="E39">
        <v>1</v>
      </c>
      <c r="F39" s="15"/>
      <c r="G39" s="15"/>
      <c r="H39">
        <v>1</v>
      </c>
      <c r="I39" s="15"/>
      <c r="J39" s="15"/>
    </row>
    <row r="40" spans="1:10" x14ac:dyDescent="0.25">
      <c r="A40">
        <v>63</v>
      </c>
      <c r="B40" t="s">
        <v>98</v>
      </c>
      <c r="D40" t="s">
        <v>55</v>
      </c>
      <c r="E40">
        <v>1</v>
      </c>
      <c r="F40" s="15"/>
      <c r="G40" s="15"/>
      <c r="H40">
        <v>1</v>
      </c>
      <c r="I40" s="15"/>
      <c r="J40" s="15"/>
    </row>
    <row r="41" spans="1:10" x14ac:dyDescent="0.25">
      <c r="A41">
        <v>64</v>
      </c>
      <c r="B41" t="s">
        <v>99</v>
      </c>
      <c r="D41" t="s">
        <v>56</v>
      </c>
      <c r="E41">
        <v>1</v>
      </c>
      <c r="F41" s="15"/>
      <c r="G41" s="15"/>
      <c r="H41">
        <v>1</v>
      </c>
      <c r="I41" s="15"/>
      <c r="J41" s="15"/>
    </row>
    <row r="42" spans="1:10" x14ac:dyDescent="0.25">
      <c r="A42">
        <v>65</v>
      </c>
      <c r="B42" t="s">
        <v>100</v>
      </c>
      <c r="D42" t="s">
        <v>57</v>
      </c>
      <c r="E42">
        <v>1</v>
      </c>
      <c r="F42" s="15"/>
      <c r="G42" s="15"/>
      <c r="H42">
        <v>1</v>
      </c>
      <c r="I42" s="15"/>
      <c r="J42" s="15"/>
    </row>
    <row r="43" spans="1:10" x14ac:dyDescent="0.25">
      <c r="A43">
        <v>66</v>
      </c>
      <c r="B43" t="s">
        <v>101</v>
      </c>
      <c r="D43" t="s">
        <v>58</v>
      </c>
      <c r="E43">
        <v>1</v>
      </c>
      <c r="F43" s="15"/>
      <c r="G43" s="15"/>
      <c r="H43">
        <v>1</v>
      </c>
      <c r="I43" s="15"/>
      <c r="J43" s="15"/>
    </row>
    <row r="44" spans="1:10" x14ac:dyDescent="0.25">
      <c r="A44">
        <v>67</v>
      </c>
      <c r="B44" t="s">
        <v>102</v>
      </c>
      <c r="D44" t="s">
        <v>59</v>
      </c>
      <c r="E44">
        <v>1</v>
      </c>
      <c r="F44" s="15"/>
      <c r="G44" s="15"/>
      <c r="I44" s="15"/>
      <c r="J44" s="15"/>
    </row>
    <row r="45" spans="1:10" x14ac:dyDescent="0.25">
      <c r="A45">
        <v>69</v>
      </c>
      <c r="B45" t="s">
        <v>103</v>
      </c>
      <c r="D45" t="s">
        <v>60</v>
      </c>
      <c r="F45" s="15"/>
      <c r="G45" s="15"/>
      <c r="H45">
        <v>1</v>
      </c>
      <c r="I45" s="15"/>
      <c r="J45" s="15"/>
    </row>
    <row r="46" spans="1:10" x14ac:dyDescent="0.25">
      <c r="A46">
        <v>70</v>
      </c>
      <c r="B46" t="s">
        <v>104</v>
      </c>
      <c r="D46" t="s">
        <v>61</v>
      </c>
      <c r="E46">
        <v>1</v>
      </c>
      <c r="F46" s="15"/>
      <c r="G46" s="15"/>
      <c r="I46" s="15"/>
      <c r="J46" s="15"/>
    </row>
    <row r="47" spans="1:10" x14ac:dyDescent="0.25">
      <c r="A47">
        <v>76</v>
      </c>
      <c r="C47" t="s">
        <v>119</v>
      </c>
      <c r="D47" t="s">
        <v>62</v>
      </c>
      <c r="E47">
        <v>1</v>
      </c>
      <c r="F47" s="15"/>
      <c r="G47" s="15"/>
      <c r="H47">
        <v>1</v>
      </c>
      <c r="I47" s="15"/>
      <c r="J47" s="15"/>
    </row>
    <row r="48" spans="1:10" x14ac:dyDescent="0.25">
      <c r="A48">
        <v>77</v>
      </c>
      <c r="C48" t="s">
        <v>120</v>
      </c>
      <c r="D48" t="s">
        <v>63</v>
      </c>
      <c r="E48">
        <v>1</v>
      </c>
      <c r="F48" s="15"/>
      <c r="G48" s="15"/>
      <c r="H48">
        <v>1</v>
      </c>
      <c r="I48" s="15"/>
      <c r="J48" s="15"/>
    </row>
    <row r="49" spans="1:10" x14ac:dyDescent="0.25">
      <c r="A49">
        <v>78</v>
      </c>
      <c r="C49" t="s">
        <v>121</v>
      </c>
      <c r="D49" t="s">
        <v>64</v>
      </c>
      <c r="E49">
        <v>1</v>
      </c>
      <c r="F49" s="15"/>
      <c r="G49" s="15"/>
      <c r="H49">
        <v>1</v>
      </c>
      <c r="I49" s="15"/>
      <c r="J49" s="15"/>
    </row>
    <row r="50" spans="1:10" x14ac:dyDescent="0.25">
      <c r="A50">
        <v>79</v>
      </c>
      <c r="C50" t="s">
        <v>122</v>
      </c>
      <c r="D50" t="s">
        <v>65</v>
      </c>
      <c r="E50">
        <v>1</v>
      </c>
      <c r="F50" s="15"/>
      <c r="G50" s="15"/>
      <c r="H50">
        <v>1</v>
      </c>
      <c r="I50" s="15"/>
      <c r="J50" s="15"/>
    </row>
    <row r="51" spans="1:10" x14ac:dyDescent="0.25">
      <c r="A51">
        <v>80</v>
      </c>
      <c r="C51" t="s">
        <v>123</v>
      </c>
      <c r="D51" t="s">
        <v>66</v>
      </c>
      <c r="E51">
        <v>1</v>
      </c>
      <c r="F51" s="15"/>
      <c r="G51" s="15"/>
      <c r="H51">
        <v>1</v>
      </c>
      <c r="I51" s="15"/>
      <c r="J51" s="15"/>
    </row>
    <row r="52" spans="1:10" x14ac:dyDescent="0.25">
      <c r="A52">
        <v>81</v>
      </c>
      <c r="C52" t="s">
        <v>124</v>
      </c>
      <c r="D52" t="s">
        <v>67</v>
      </c>
      <c r="E52">
        <v>1</v>
      </c>
      <c r="F52" s="15"/>
      <c r="G52" s="15"/>
      <c r="H52">
        <v>1</v>
      </c>
      <c r="I52" s="15"/>
      <c r="J52" s="15"/>
    </row>
    <row r="53" spans="1:10" x14ac:dyDescent="0.25">
      <c r="A53">
        <v>82</v>
      </c>
      <c r="C53" t="s">
        <v>125</v>
      </c>
      <c r="D53" t="s">
        <v>68</v>
      </c>
      <c r="E53">
        <v>1</v>
      </c>
      <c r="F53" s="15"/>
      <c r="G53" s="15"/>
      <c r="H53">
        <v>1</v>
      </c>
      <c r="I53" s="15"/>
      <c r="J53" s="15"/>
    </row>
    <row r="54" spans="1:10" x14ac:dyDescent="0.25">
      <c r="A54">
        <v>83</v>
      </c>
      <c r="C54" t="s">
        <v>126</v>
      </c>
      <c r="D54" t="s">
        <v>69</v>
      </c>
      <c r="E54">
        <v>1</v>
      </c>
      <c r="F54" s="15"/>
      <c r="G54" s="15"/>
      <c r="H54">
        <v>1</v>
      </c>
      <c r="I54" s="15"/>
      <c r="J54" s="15"/>
    </row>
    <row r="55" spans="1:10" x14ac:dyDescent="0.25">
      <c r="A55">
        <v>84</v>
      </c>
      <c r="C55" t="s">
        <v>127</v>
      </c>
      <c r="D55" t="s">
        <v>70</v>
      </c>
      <c r="F55" s="15"/>
      <c r="G55" s="15"/>
      <c r="H55">
        <v>1</v>
      </c>
      <c r="I55" s="15"/>
      <c r="J55" s="15"/>
    </row>
    <row r="56" spans="1:10" x14ac:dyDescent="0.25">
      <c r="A56">
        <v>85</v>
      </c>
      <c r="C56" t="s">
        <v>128</v>
      </c>
      <c r="D56" t="s">
        <v>71</v>
      </c>
      <c r="F56" s="15"/>
      <c r="G56" s="15"/>
      <c r="H56">
        <v>1</v>
      </c>
      <c r="I56" s="15"/>
      <c r="J56" s="15"/>
    </row>
    <row r="58" spans="1:10" x14ac:dyDescent="0.25">
      <c r="E58">
        <f>SUM(E3:E56)+SUM(F3:G56)</f>
        <v>50</v>
      </c>
      <c r="H58">
        <f>SUM(H3:H56)+SUM(I3:J56)</f>
        <v>49</v>
      </c>
    </row>
  </sheetData>
  <mergeCells count="4">
    <mergeCell ref="A1:A2"/>
    <mergeCell ref="D1:D2"/>
    <mergeCell ref="E1:G1"/>
    <mergeCell ref="H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opLeftCell="A35" workbookViewId="0">
      <selection activeCell="G5" sqref="G5"/>
    </sheetView>
  </sheetViews>
  <sheetFormatPr defaultColWidth="11.140625" defaultRowHeight="16.5" x14ac:dyDescent="0.3"/>
  <cols>
    <col min="1" max="1" width="2.85546875" style="45" bestFit="1" customWidth="1"/>
    <col min="2" max="2" width="5" style="45" customWidth="1"/>
    <col min="3" max="3" width="12.42578125" style="45" customWidth="1"/>
    <col min="4" max="5" width="11.28515625" style="45" bestFit="1" customWidth="1"/>
    <col min="6" max="6" width="11.140625" style="45"/>
    <col min="7" max="7" width="7.42578125" style="45" customWidth="1"/>
    <col min="8" max="8" width="7.7109375" style="45" bestFit="1" customWidth="1"/>
    <col min="9" max="9" width="6.42578125" style="45" customWidth="1"/>
    <col min="10" max="10" width="11.140625" style="45"/>
    <col min="11" max="11" width="20.42578125" style="45" customWidth="1"/>
    <col min="12" max="12" width="15.140625" style="45" customWidth="1"/>
    <col min="13" max="16384" width="11.140625" style="45"/>
  </cols>
  <sheetData>
    <row r="1" spans="1:12" x14ac:dyDescent="0.3">
      <c r="A1" s="290" t="str">
        <f>CONCATENATE(Заявка!A1,"  ",Заявка!A2)</f>
        <v>ЗАЯВКА на участие  Всероссийские соревнования по всестилевому каратэ</v>
      </c>
      <c r="B1" s="290"/>
      <c r="C1" s="290"/>
      <c r="D1" s="290"/>
      <c r="E1" s="290"/>
      <c r="F1" s="290"/>
      <c r="G1" s="290"/>
      <c r="H1" s="290"/>
      <c r="I1" s="290"/>
      <c r="J1" s="290"/>
      <c r="K1" s="290"/>
      <c r="L1" s="290"/>
    </row>
    <row r="2" spans="1:12" x14ac:dyDescent="0.3">
      <c r="A2" s="290" t="str">
        <f>CONCATENATE(Заявка!N4,"  ",Заявка!R4)</f>
        <v xml:space="preserve">Команда:  </v>
      </c>
      <c r="B2" s="290"/>
      <c r="C2" s="290"/>
      <c r="D2" s="290"/>
      <c r="E2" s="290"/>
      <c r="F2" s="290"/>
      <c r="G2" s="290"/>
      <c r="H2" s="290"/>
      <c r="I2" s="290"/>
      <c r="J2" s="290"/>
      <c r="K2" s="290"/>
      <c r="L2" s="290"/>
    </row>
    <row r="3" spans="1:12" ht="9" customHeight="1" thickBot="1" x14ac:dyDescent="0.35"/>
    <row r="4" spans="1:12" ht="25.5" x14ac:dyDescent="0.3">
      <c r="A4" s="46" t="s">
        <v>0</v>
      </c>
      <c r="B4" s="47" t="s">
        <v>11</v>
      </c>
      <c r="C4" s="48" t="s">
        <v>8</v>
      </c>
      <c r="D4" s="48" t="s">
        <v>9</v>
      </c>
      <c r="E4" s="48" t="s">
        <v>10</v>
      </c>
      <c r="F4" s="49" t="s">
        <v>150</v>
      </c>
      <c r="G4" s="49" t="s">
        <v>151</v>
      </c>
      <c r="H4" s="49" t="s">
        <v>152</v>
      </c>
      <c r="I4" s="49" t="s">
        <v>153</v>
      </c>
      <c r="J4" s="49" t="s">
        <v>154</v>
      </c>
      <c r="K4" s="49" t="s">
        <v>146</v>
      </c>
      <c r="L4" s="50" t="s">
        <v>155</v>
      </c>
    </row>
    <row r="5" spans="1:12" x14ac:dyDescent="0.3">
      <c r="A5" s="51"/>
      <c r="B5" s="51" t="e">
        <f>Заявка!#REF!</f>
        <v>#REF!</v>
      </c>
      <c r="C5" s="51" t="e">
        <f>Заявка!#REF!</f>
        <v>#REF!</v>
      </c>
      <c r="D5" s="51" t="e">
        <f>Заявка!#REF!</f>
        <v>#REF!</v>
      </c>
      <c r="E5" s="51" t="e">
        <f>Заявка!#REF!</f>
        <v>#REF!</v>
      </c>
      <c r="F5" s="51" t="e">
        <f>CONCATENATE(Заявка!#REF!,".",Заявка!#REF!,".",Заявка!#REF!)</f>
        <v>#REF!</v>
      </c>
      <c r="G5" s="51" t="e">
        <f>Заявка!#REF!</f>
        <v>#REF!</v>
      </c>
      <c r="H5" s="51" t="e">
        <f>Заявка!#REF!</f>
        <v>#REF!</v>
      </c>
      <c r="I5" s="51"/>
      <c r="J5" s="51"/>
      <c r="K5" s="51" t="e">
        <f>VLOOKUP(Заявка!R4,#REF!,2,FALSE)</f>
        <v>#REF!</v>
      </c>
      <c r="L5" s="51" t="e">
        <f>Заявка!#REF!</f>
        <v>#REF!</v>
      </c>
    </row>
    <row r="6" spans="1:12" x14ac:dyDescent="0.3">
      <c r="A6" s="51"/>
      <c r="B6" s="51">
        <f>Заявка!N10</f>
        <v>0</v>
      </c>
      <c r="C6" s="51">
        <f>Заявка!B10</f>
        <v>0</v>
      </c>
      <c r="D6" s="51">
        <f>Заявка!F10</f>
        <v>0</v>
      </c>
      <c r="E6" s="51">
        <f>Заявка!J10</f>
        <v>0</v>
      </c>
      <c r="F6" s="51" t="str">
        <f>CONCATENATE(Заявка!O10,".",Заявка!P10,".",Заявка!Q10)</f>
        <v>..</v>
      </c>
      <c r="G6" s="51" t="e">
        <f>Заявка!S10</f>
        <v>#NUM!</v>
      </c>
      <c r="H6" s="51">
        <f>Заявка!T10</f>
        <v>0</v>
      </c>
      <c r="I6" s="51"/>
      <c r="J6" s="51"/>
      <c r="K6" s="51" t="e">
        <f>VLOOKUP(Заявка!R5,#REF!,2,FALSE)</f>
        <v>#REF!</v>
      </c>
      <c r="L6" s="51">
        <f>Заявка!AN10</f>
        <v>0</v>
      </c>
    </row>
    <row r="7" spans="1:12" x14ac:dyDescent="0.3">
      <c r="A7" s="51"/>
      <c r="B7" s="51">
        <f>Заявка!N12</f>
        <v>0</v>
      </c>
      <c r="C7" s="51">
        <f>Заявка!B12</f>
        <v>0</v>
      </c>
      <c r="D7" s="51">
        <f>Заявка!F12</f>
        <v>0</v>
      </c>
      <c r="E7" s="51">
        <f>Заявка!J12</f>
        <v>0</v>
      </c>
      <c r="F7" s="51" t="str">
        <f>CONCATENATE(Заявка!O12,".",Заявка!P12,".",Заявка!Q12)</f>
        <v>..</v>
      </c>
      <c r="G7" s="51" t="e">
        <f>Заявка!S12</f>
        <v>#NUM!</v>
      </c>
      <c r="H7" s="51">
        <f>Заявка!T12</f>
        <v>0</v>
      </c>
      <c r="I7" s="51"/>
      <c r="J7" s="51"/>
      <c r="K7" s="51" t="e">
        <f>VLOOKUP(Заявка!R6,#REF!,2,FALSE)</f>
        <v>#REF!</v>
      </c>
      <c r="L7" s="51">
        <f>Заявка!AN12</f>
        <v>0</v>
      </c>
    </row>
    <row r="8" spans="1:12" x14ac:dyDescent="0.3">
      <c r="A8" s="51"/>
      <c r="B8" s="51">
        <f>Заявка!N13</f>
        <v>0</v>
      </c>
      <c r="C8" s="51">
        <f>Заявка!B13</f>
        <v>0</v>
      </c>
      <c r="D8" s="51">
        <f>Заявка!F13</f>
        <v>0</v>
      </c>
      <c r="E8" s="51">
        <f>Заявка!J13</f>
        <v>0</v>
      </c>
      <c r="F8" s="51" t="str">
        <f>CONCATENATE(Заявка!O13,".",Заявка!P13,".",Заявка!Q13)</f>
        <v>..</v>
      </c>
      <c r="G8" s="51" t="e">
        <f>Заявка!S13</f>
        <v>#NUM!</v>
      </c>
      <c r="H8" s="51">
        <f>Заявка!T13</f>
        <v>0</v>
      </c>
      <c r="I8" s="51"/>
      <c r="J8" s="51"/>
      <c r="K8" s="51" t="e">
        <f>VLOOKUP(Заявка!R7,#REF!,2,FALSE)</f>
        <v>#REF!</v>
      </c>
      <c r="L8" s="51">
        <f>Заявка!AN13</f>
        <v>0</v>
      </c>
    </row>
    <row r="9" spans="1:12" x14ac:dyDescent="0.3">
      <c r="A9" s="51"/>
      <c r="B9" s="51">
        <f>Заявка!N14</f>
        <v>0</v>
      </c>
      <c r="C9" s="51">
        <f>Заявка!B14</f>
        <v>0</v>
      </c>
      <c r="D9" s="51">
        <f>Заявка!F14</f>
        <v>0</v>
      </c>
      <c r="E9" s="51">
        <f>Заявка!J14</f>
        <v>0</v>
      </c>
      <c r="F9" s="51" t="str">
        <f>CONCATENATE(Заявка!O14,".",Заявка!P14,".",Заявка!Q14)</f>
        <v>..</v>
      </c>
      <c r="G9" s="51" t="e">
        <f>Заявка!S14</f>
        <v>#NUM!</v>
      </c>
      <c r="H9" s="51">
        <f>Заявка!T14</f>
        <v>0</v>
      </c>
      <c r="I9" s="51"/>
      <c r="J9" s="51"/>
      <c r="K9" s="51" t="e">
        <f>VLOOKUP(Заявка!R8,#REF!,2,FALSE)</f>
        <v>#REF!</v>
      </c>
      <c r="L9" s="51">
        <f>Заявка!AN14</f>
        <v>0</v>
      </c>
    </row>
    <row r="10" spans="1:12" x14ac:dyDescent="0.3">
      <c r="A10" s="51"/>
      <c r="B10" s="51">
        <f>Заявка!N15</f>
        <v>0</v>
      </c>
      <c r="C10" s="51">
        <f>Заявка!B15</f>
        <v>0</v>
      </c>
      <c r="D10" s="51">
        <f>Заявка!F15</f>
        <v>0</v>
      </c>
      <c r="E10" s="51">
        <f>Заявка!J15</f>
        <v>0</v>
      </c>
      <c r="F10" s="51" t="str">
        <f>CONCATENATE(Заявка!O15,".",Заявка!P15,".",Заявка!Q15)</f>
        <v>..</v>
      </c>
      <c r="G10" s="51" t="e">
        <f>Заявка!S15</f>
        <v>#NUM!</v>
      </c>
      <c r="H10" s="51">
        <f>Заявка!T15</f>
        <v>0</v>
      </c>
      <c r="I10" s="51"/>
      <c r="J10" s="51"/>
      <c r="K10" s="51" t="e">
        <f>VLOOKUP(Заявка!R9,#REF!,2,FALSE)</f>
        <v>#REF!</v>
      </c>
      <c r="L10" s="51">
        <f>Заявка!AN15</f>
        <v>0</v>
      </c>
    </row>
    <row r="11" spans="1:12" x14ac:dyDescent="0.3">
      <c r="A11" s="51"/>
      <c r="B11" s="51">
        <f>Заявка!N16</f>
        <v>0</v>
      </c>
      <c r="C11" s="51">
        <f>Заявка!B16</f>
        <v>0</v>
      </c>
      <c r="D11" s="51">
        <f>Заявка!F16</f>
        <v>0</v>
      </c>
      <c r="E11" s="51">
        <f>Заявка!J16</f>
        <v>0</v>
      </c>
      <c r="F11" s="51" t="str">
        <f>CONCATENATE(Заявка!O16,".",Заявка!P16,".",Заявка!Q16)</f>
        <v>..</v>
      </c>
      <c r="G11" s="51" t="e">
        <f>Заявка!S16</f>
        <v>#NUM!</v>
      </c>
      <c r="H11" s="51">
        <f>Заявка!T16</f>
        <v>0</v>
      </c>
      <c r="I11" s="51"/>
      <c r="J11" s="51"/>
      <c r="K11" s="51" t="e">
        <f>VLOOKUP(Заявка!#REF!,#REF!,2,FALSE)</f>
        <v>#REF!</v>
      </c>
      <c r="L11" s="51">
        <f>Заявка!AN16</f>
        <v>0</v>
      </c>
    </row>
    <row r="12" spans="1:12" x14ac:dyDescent="0.3">
      <c r="A12" s="51"/>
      <c r="B12" s="51">
        <f>Заявка!N17</f>
        <v>0</v>
      </c>
      <c r="C12" s="51">
        <f>Заявка!B17</f>
        <v>0</v>
      </c>
      <c r="D12" s="51">
        <f>Заявка!F17</f>
        <v>0</v>
      </c>
      <c r="E12" s="51">
        <f>Заявка!J17</f>
        <v>0</v>
      </c>
      <c r="F12" s="51" t="str">
        <f>CONCATENATE(Заявка!O17,".",Заявка!P17,".",Заявка!Q17)</f>
        <v>..</v>
      </c>
      <c r="G12" s="51" t="e">
        <f>Заявка!S17</f>
        <v>#NUM!</v>
      </c>
      <c r="H12" s="51">
        <f>Заявка!T17</f>
        <v>0</v>
      </c>
      <c r="I12" s="51"/>
      <c r="J12" s="51"/>
      <c r="K12" s="51" t="e">
        <f>VLOOKUP(Заявка!R10,#REF!,2,FALSE)</f>
        <v>#REF!</v>
      </c>
      <c r="L12" s="51">
        <f>Заявка!AN17</f>
        <v>0</v>
      </c>
    </row>
    <row r="13" spans="1:12" x14ac:dyDescent="0.3">
      <c r="A13" s="51"/>
      <c r="B13" s="51">
        <f>Заявка!N18</f>
        <v>0</v>
      </c>
      <c r="C13" s="51">
        <f>Заявка!B18</f>
        <v>0</v>
      </c>
      <c r="D13" s="51">
        <f>Заявка!F18</f>
        <v>0</v>
      </c>
      <c r="E13" s="51">
        <f>Заявка!J18</f>
        <v>0</v>
      </c>
      <c r="F13" s="51" t="str">
        <f>CONCATENATE(Заявка!O18,".",Заявка!P18,".",Заявка!Q18)</f>
        <v>..</v>
      </c>
      <c r="G13" s="51" t="e">
        <f>Заявка!S18</f>
        <v>#NUM!</v>
      </c>
      <c r="H13" s="51">
        <f>Заявка!T18</f>
        <v>0</v>
      </c>
      <c r="I13" s="51"/>
      <c r="J13" s="51"/>
      <c r="K13" s="51" t="e">
        <f>VLOOKUP(Заявка!R12,#REF!,2,FALSE)</f>
        <v>#REF!</v>
      </c>
      <c r="L13" s="51">
        <f>Заявка!AN18</f>
        <v>0</v>
      </c>
    </row>
    <row r="14" spans="1:12" x14ac:dyDescent="0.3">
      <c r="A14" s="51"/>
      <c r="B14" s="51">
        <f>Заявка!N19</f>
        <v>0</v>
      </c>
      <c r="C14" s="51">
        <f>Заявка!B19</f>
        <v>0</v>
      </c>
      <c r="D14" s="51">
        <f>Заявка!F19</f>
        <v>0</v>
      </c>
      <c r="E14" s="51">
        <f>Заявка!J19</f>
        <v>0</v>
      </c>
      <c r="F14" s="51" t="str">
        <f>CONCATENATE(Заявка!O19,".",Заявка!P19,".",Заявка!Q19)</f>
        <v>..</v>
      </c>
      <c r="G14" s="51" t="e">
        <f>Заявка!S19</f>
        <v>#NUM!</v>
      </c>
      <c r="H14" s="51">
        <f>Заявка!T19</f>
        <v>0</v>
      </c>
      <c r="I14" s="51"/>
      <c r="J14" s="51"/>
      <c r="K14" s="51" t="e">
        <f>VLOOKUP(Заявка!R13,#REF!,2,FALSE)</f>
        <v>#REF!</v>
      </c>
      <c r="L14" s="51">
        <f>Заявка!AN19</f>
        <v>0</v>
      </c>
    </row>
    <row r="15" spans="1:12" x14ac:dyDescent="0.3">
      <c r="A15" s="51"/>
      <c r="B15" s="51">
        <f>Заявка!N20</f>
        <v>0</v>
      </c>
      <c r="C15" s="51">
        <f>Заявка!B20</f>
        <v>0</v>
      </c>
      <c r="D15" s="51">
        <f>Заявка!F20</f>
        <v>0</v>
      </c>
      <c r="E15" s="51">
        <f>Заявка!J20</f>
        <v>0</v>
      </c>
      <c r="F15" s="51" t="str">
        <f>CONCATENATE(Заявка!O20,".",Заявка!P20,".",Заявка!Q20)</f>
        <v>..</v>
      </c>
      <c r="G15" s="51" t="e">
        <f>Заявка!S20</f>
        <v>#NUM!</v>
      </c>
      <c r="H15" s="51">
        <f>Заявка!T20</f>
        <v>0</v>
      </c>
      <c r="I15" s="51"/>
      <c r="J15" s="51"/>
      <c r="K15" s="51" t="e">
        <f>VLOOKUP(Заявка!R14,#REF!,2,FALSE)</f>
        <v>#REF!</v>
      </c>
      <c r="L15" s="51">
        <f>Заявка!AN20</f>
        <v>0</v>
      </c>
    </row>
    <row r="16" spans="1:12" x14ac:dyDescent="0.3">
      <c r="A16" s="51"/>
      <c r="B16" s="51">
        <f>Заявка!N21</f>
        <v>0</v>
      </c>
      <c r="C16" s="51">
        <f>Заявка!B21</f>
        <v>0</v>
      </c>
      <c r="D16" s="51">
        <f>Заявка!F21</f>
        <v>0</v>
      </c>
      <c r="E16" s="51">
        <f>Заявка!J21</f>
        <v>0</v>
      </c>
      <c r="F16" s="51" t="str">
        <f>CONCATENATE(Заявка!O21,".",Заявка!P21,".",Заявка!Q21)</f>
        <v>..</v>
      </c>
      <c r="G16" s="51" t="e">
        <f>Заявка!S21</f>
        <v>#NUM!</v>
      </c>
      <c r="H16" s="51">
        <f>Заявка!T21</f>
        <v>0</v>
      </c>
      <c r="I16" s="51"/>
      <c r="J16" s="51"/>
      <c r="K16" s="51" t="e">
        <f>VLOOKUP(Заявка!R15,#REF!,2,FALSE)</f>
        <v>#REF!</v>
      </c>
      <c r="L16" s="51">
        <f>Заявка!AN21</f>
        <v>0</v>
      </c>
    </row>
    <row r="17" spans="1:12" x14ac:dyDescent="0.3">
      <c r="A17" s="51"/>
      <c r="B17" s="51">
        <f>Заявка!N22</f>
        <v>0</v>
      </c>
      <c r="C17" s="51">
        <f>Заявка!B22</f>
        <v>0</v>
      </c>
      <c r="D17" s="51">
        <f>Заявка!F22</f>
        <v>0</v>
      </c>
      <c r="E17" s="51">
        <f>Заявка!J22</f>
        <v>0</v>
      </c>
      <c r="F17" s="51" t="str">
        <f>CONCATENATE(Заявка!O22,".",Заявка!P22,".",Заявка!Q22)</f>
        <v>..</v>
      </c>
      <c r="G17" s="51" t="e">
        <f>Заявка!S22</f>
        <v>#NUM!</v>
      </c>
      <c r="H17" s="51">
        <f>Заявка!T22</f>
        <v>0</v>
      </c>
      <c r="I17" s="51"/>
      <c r="J17" s="51"/>
      <c r="K17" s="51" t="e">
        <f>VLOOKUP(Заявка!R16,#REF!,2,FALSE)</f>
        <v>#REF!</v>
      </c>
      <c r="L17" s="51">
        <f>Заявка!AN22</f>
        <v>0</v>
      </c>
    </row>
    <row r="18" spans="1:12" x14ac:dyDescent="0.3">
      <c r="A18" s="51"/>
      <c r="B18" s="51">
        <f>Заявка!N23</f>
        <v>0</v>
      </c>
      <c r="C18" s="51">
        <f>Заявка!B23</f>
        <v>0</v>
      </c>
      <c r="D18" s="51">
        <f>Заявка!F23</f>
        <v>0</v>
      </c>
      <c r="E18" s="51">
        <f>Заявка!J23</f>
        <v>0</v>
      </c>
      <c r="F18" s="51" t="str">
        <f>CONCATENATE(Заявка!O23,".",Заявка!P23,".",Заявка!Q23)</f>
        <v>..</v>
      </c>
      <c r="G18" s="51" t="e">
        <f>Заявка!S23</f>
        <v>#NUM!</v>
      </c>
      <c r="H18" s="51">
        <f>Заявка!T23</f>
        <v>0</v>
      </c>
      <c r="I18" s="51"/>
      <c r="J18" s="51"/>
      <c r="K18" s="51" t="e">
        <f>VLOOKUP(Заявка!R17,#REF!,2,FALSE)</f>
        <v>#REF!</v>
      </c>
      <c r="L18" s="51">
        <f>Заявка!AN23</f>
        <v>0</v>
      </c>
    </row>
    <row r="19" spans="1:12" x14ac:dyDescent="0.3">
      <c r="A19" s="51"/>
      <c r="B19" s="51">
        <f>Заявка!N24</f>
        <v>0</v>
      </c>
      <c r="C19" s="51">
        <f>Заявка!B24</f>
        <v>0</v>
      </c>
      <c r="D19" s="51">
        <f>Заявка!F24</f>
        <v>0</v>
      </c>
      <c r="E19" s="51">
        <f>Заявка!J24</f>
        <v>0</v>
      </c>
      <c r="F19" s="51" t="str">
        <f>CONCATENATE(Заявка!O24,".",Заявка!P24,".",Заявка!Q24)</f>
        <v>..</v>
      </c>
      <c r="G19" s="51" t="e">
        <f>Заявка!S24</f>
        <v>#NUM!</v>
      </c>
      <c r="H19" s="51">
        <f>Заявка!T24</f>
        <v>0</v>
      </c>
      <c r="I19" s="51"/>
      <c r="J19" s="51"/>
      <c r="K19" s="51" t="e">
        <f>VLOOKUP(Заявка!R18,#REF!,2,FALSE)</f>
        <v>#REF!</v>
      </c>
      <c r="L19" s="51">
        <f>Заявка!AN24</f>
        <v>0</v>
      </c>
    </row>
    <row r="20" spans="1:12" x14ac:dyDescent="0.3">
      <c r="A20" s="51"/>
      <c r="B20" s="51">
        <f>Заявка!N25</f>
        <v>0</v>
      </c>
      <c r="C20" s="51">
        <f>Заявка!B25</f>
        <v>0</v>
      </c>
      <c r="D20" s="51">
        <f>Заявка!F25</f>
        <v>0</v>
      </c>
      <c r="E20" s="51">
        <f>Заявка!J25</f>
        <v>0</v>
      </c>
      <c r="F20" s="51" t="str">
        <f>CONCATENATE(Заявка!O25,".",Заявка!P25,".",Заявка!Q25)</f>
        <v>..</v>
      </c>
      <c r="G20" s="51" t="e">
        <f>Заявка!S25</f>
        <v>#NUM!</v>
      </c>
      <c r="H20" s="51">
        <f>Заявка!T25</f>
        <v>0</v>
      </c>
      <c r="I20" s="51"/>
      <c r="J20" s="51"/>
      <c r="K20" s="51" t="e">
        <f>VLOOKUP(Заявка!R19,#REF!,2,FALSE)</f>
        <v>#REF!</v>
      </c>
      <c r="L20" s="51">
        <f>Заявка!AN25</f>
        <v>0</v>
      </c>
    </row>
    <row r="21" spans="1:12" x14ac:dyDescent="0.3">
      <c r="A21" s="51"/>
      <c r="B21" s="51">
        <f>Заявка!N27</f>
        <v>0</v>
      </c>
      <c r="C21" s="51">
        <f>Заявка!B27</f>
        <v>0</v>
      </c>
      <c r="D21" s="51">
        <f>Заявка!F27</f>
        <v>0</v>
      </c>
      <c r="E21" s="51">
        <f>Заявка!J27</f>
        <v>0</v>
      </c>
      <c r="F21" s="51" t="str">
        <f>CONCATENATE(Заявка!O27,".",Заявка!P27,".",Заявка!Q27)</f>
        <v>..</v>
      </c>
      <c r="G21" s="51" t="e">
        <f>Заявка!S27</f>
        <v>#NUM!</v>
      </c>
      <c r="H21" s="51">
        <f>Заявка!T27</f>
        <v>0</v>
      </c>
      <c r="I21" s="51"/>
      <c r="J21" s="51"/>
      <c r="K21" s="51" t="e">
        <f>VLOOKUP(Заявка!R21,#REF!,2,FALSE)</f>
        <v>#REF!</v>
      </c>
      <c r="L21" s="51">
        <f>Заявка!AN27</f>
        <v>0</v>
      </c>
    </row>
    <row r="22" spans="1:12" x14ac:dyDescent="0.3">
      <c r="A22" s="51"/>
      <c r="B22" s="51">
        <f>Заявка!N28</f>
        <v>0</v>
      </c>
      <c r="C22" s="51">
        <f>Заявка!B28</f>
        <v>0</v>
      </c>
      <c r="D22" s="51">
        <f>Заявка!F28</f>
        <v>0</v>
      </c>
      <c r="E22" s="51">
        <f>Заявка!J28</f>
        <v>0</v>
      </c>
      <c r="F22" s="51" t="str">
        <f>CONCATENATE(Заявка!O28,".",Заявка!P28,".",Заявка!Q28)</f>
        <v>..</v>
      </c>
      <c r="G22" s="51" t="e">
        <f>Заявка!S28</f>
        <v>#NUM!</v>
      </c>
      <c r="H22" s="51">
        <f>Заявка!T28</f>
        <v>0</v>
      </c>
      <c r="I22" s="51"/>
      <c r="J22" s="51"/>
      <c r="K22" s="51" t="e">
        <f>VLOOKUP(Заявка!R22,#REF!,2,FALSE)</f>
        <v>#REF!</v>
      </c>
      <c r="L22" s="51">
        <f>Заявка!AN28</f>
        <v>0</v>
      </c>
    </row>
    <row r="23" spans="1:12" x14ac:dyDescent="0.3">
      <c r="A23" s="51"/>
      <c r="B23" s="51">
        <f>Заявка!N29</f>
        <v>0</v>
      </c>
      <c r="C23" s="51">
        <f>Заявка!B29</f>
        <v>0</v>
      </c>
      <c r="D23" s="51">
        <f>Заявка!F29</f>
        <v>0</v>
      </c>
      <c r="E23" s="51">
        <f>Заявка!J29</f>
        <v>0</v>
      </c>
      <c r="F23" s="51" t="str">
        <f>CONCATENATE(Заявка!O29,".",Заявка!P29,".",Заявка!Q29)</f>
        <v>..</v>
      </c>
      <c r="G23" s="51" t="e">
        <f>Заявка!S29</f>
        <v>#NUM!</v>
      </c>
      <c r="H23" s="51">
        <f>Заявка!T29</f>
        <v>0</v>
      </c>
      <c r="I23" s="51"/>
      <c r="J23" s="51"/>
      <c r="K23" s="51" t="e">
        <f>VLOOKUP(Заявка!R23,#REF!,2,FALSE)</f>
        <v>#REF!</v>
      </c>
      <c r="L23" s="51">
        <f>Заявка!AN29</f>
        <v>0</v>
      </c>
    </row>
    <row r="24" spans="1:12" x14ac:dyDescent="0.3">
      <c r="A24" s="51"/>
      <c r="B24" s="51">
        <f>Заявка!N30</f>
        <v>0</v>
      </c>
      <c r="C24" s="51">
        <f>Заявка!B30</f>
        <v>0</v>
      </c>
      <c r="D24" s="51">
        <f>Заявка!F30</f>
        <v>0</v>
      </c>
      <c r="E24" s="51">
        <f>Заявка!J30</f>
        <v>0</v>
      </c>
      <c r="F24" s="51" t="str">
        <f>CONCATENATE(Заявка!O30,".",Заявка!P30,".",Заявка!Q30)</f>
        <v>..</v>
      </c>
      <c r="G24" s="51" t="e">
        <f>Заявка!S30</f>
        <v>#NUM!</v>
      </c>
      <c r="H24" s="51">
        <f>Заявка!T30</f>
        <v>0</v>
      </c>
      <c r="I24" s="51"/>
      <c r="J24" s="51"/>
      <c r="K24" s="51" t="e">
        <f>VLOOKUP(Заявка!R24,#REF!,2,FALSE)</f>
        <v>#REF!</v>
      </c>
      <c r="L24" s="51">
        <f>Заявка!AN30</f>
        <v>0</v>
      </c>
    </row>
    <row r="25" spans="1:12" x14ac:dyDescent="0.3">
      <c r="A25" s="51"/>
      <c r="B25" s="51">
        <f>Заявка!N31</f>
        <v>0</v>
      </c>
      <c r="C25" s="51">
        <f>Заявка!B31</f>
        <v>0</v>
      </c>
      <c r="D25" s="51">
        <f>Заявка!F31</f>
        <v>0</v>
      </c>
      <c r="E25" s="51">
        <f>Заявка!J31</f>
        <v>0</v>
      </c>
      <c r="F25" s="51" t="str">
        <f>CONCATENATE(Заявка!O31,".",Заявка!P31,".",Заявка!Q31)</f>
        <v>..</v>
      </c>
      <c r="G25" s="51" t="e">
        <f>Заявка!S31</f>
        <v>#NUM!</v>
      </c>
      <c r="H25" s="51">
        <f>Заявка!T31</f>
        <v>0</v>
      </c>
      <c r="I25" s="51"/>
      <c r="J25" s="51"/>
      <c r="K25" s="51" t="e">
        <f>VLOOKUP(Заявка!R25,#REF!,2,FALSE)</f>
        <v>#REF!</v>
      </c>
      <c r="L25" s="51">
        <f>Заявка!AN31</f>
        <v>0</v>
      </c>
    </row>
    <row r="26" spans="1:12" x14ac:dyDescent="0.3">
      <c r="A26" s="51"/>
      <c r="B26" s="51">
        <f>Заявка!N32</f>
        <v>0</v>
      </c>
      <c r="C26" s="51">
        <f>Заявка!B32</f>
        <v>0</v>
      </c>
      <c r="D26" s="51">
        <f>Заявка!F32</f>
        <v>0</v>
      </c>
      <c r="E26" s="51">
        <f>Заявка!J32</f>
        <v>0</v>
      </c>
      <c r="F26" s="51" t="str">
        <f>CONCATENATE(Заявка!O32,".",Заявка!P32,".",Заявка!Q32)</f>
        <v>..</v>
      </c>
      <c r="G26" s="51" t="e">
        <f>Заявка!S32</f>
        <v>#NUM!</v>
      </c>
      <c r="H26" s="51">
        <f>Заявка!T32</f>
        <v>0</v>
      </c>
      <c r="I26" s="51"/>
      <c r="J26" s="51"/>
      <c r="K26" s="51" t="e">
        <f>VLOOKUP(Заявка!R26,#REF!,2,FALSE)</f>
        <v>#REF!</v>
      </c>
      <c r="L26" s="51">
        <f>Заявка!AN32</f>
        <v>0</v>
      </c>
    </row>
    <row r="27" spans="1:12" x14ac:dyDescent="0.3">
      <c r="A27" s="51"/>
      <c r="B27" s="51">
        <f>Заявка!N33</f>
        <v>0</v>
      </c>
      <c r="C27" s="51">
        <f>Заявка!B33</f>
        <v>0</v>
      </c>
      <c r="D27" s="51">
        <f>Заявка!F33</f>
        <v>0</v>
      </c>
      <c r="E27" s="51">
        <f>Заявка!J33</f>
        <v>0</v>
      </c>
      <c r="F27" s="51" t="str">
        <f>CONCATENATE(Заявка!O33,".",Заявка!P33,".",Заявка!Q33)</f>
        <v>..</v>
      </c>
      <c r="G27" s="51" t="e">
        <f>Заявка!S33</f>
        <v>#NUM!</v>
      </c>
      <c r="H27" s="51">
        <f>Заявка!T33</f>
        <v>0</v>
      </c>
      <c r="I27" s="51"/>
      <c r="J27" s="51"/>
      <c r="K27" s="51" t="e">
        <f>VLOOKUP(Заявка!R27,#REF!,2,FALSE)</f>
        <v>#REF!</v>
      </c>
      <c r="L27" s="51">
        <f>Заявка!AN33</f>
        <v>0</v>
      </c>
    </row>
    <row r="28" spans="1:12" x14ac:dyDescent="0.3">
      <c r="A28" s="51"/>
      <c r="B28" s="51">
        <f>Заявка!N34</f>
        <v>0</v>
      </c>
      <c r="C28" s="51">
        <f>Заявка!B34</f>
        <v>0</v>
      </c>
      <c r="D28" s="51">
        <f>Заявка!F34</f>
        <v>0</v>
      </c>
      <c r="E28" s="51">
        <f>Заявка!J34</f>
        <v>0</v>
      </c>
      <c r="F28" s="51" t="str">
        <f>CONCATENATE(Заявка!O34,".",Заявка!P34,".",Заявка!Q34)</f>
        <v>..</v>
      </c>
      <c r="G28" s="51" t="e">
        <f>Заявка!S34</f>
        <v>#NUM!</v>
      </c>
      <c r="H28" s="51">
        <f>Заявка!T34</f>
        <v>0</v>
      </c>
      <c r="I28" s="51"/>
      <c r="J28" s="51"/>
      <c r="K28" s="51" t="e">
        <f>VLOOKUP(Заявка!R28,#REF!,2,FALSE)</f>
        <v>#REF!</v>
      </c>
      <c r="L28" s="51">
        <f>Заявка!AN34</f>
        <v>0</v>
      </c>
    </row>
    <row r="29" spans="1:12" x14ac:dyDescent="0.3">
      <c r="A29" s="51"/>
      <c r="B29" s="51">
        <f>Заявка!N35</f>
        <v>0</v>
      </c>
      <c r="C29" s="51">
        <f>Заявка!B35</f>
        <v>0</v>
      </c>
      <c r="D29" s="51">
        <f>Заявка!F35</f>
        <v>0</v>
      </c>
      <c r="E29" s="51">
        <f>Заявка!J35</f>
        <v>0</v>
      </c>
      <c r="F29" s="51" t="str">
        <f>CONCATENATE(Заявка!O35,".",Заявка!P35,".",Заявка!Q35)</f>
        <v>..</v>
      </c>
      <c r="G29" s="51" t="e">
        <f>Заявка!S35</f>
        <v>#NUM!</v>
      </c>
      <c r="H29" s="51">
        <f>Заявка!T35</f>
        <v>0</v>
      </c>
      <c r="I29" s="51"/>
      <c r="J29" s="51"/>
      <c r="K29" s="51" t="e">
        <f>VLOOKUP(Заявка!R29,#REF!,2,FALSE)</f>
        <v>#REF!</v>
      </c>
      <c r="L29" s="51">
        <f>Заявка!AN35</f>
        <v>0</v>
      </c>
    </row>
    <row r="30" spans="1:12" x14ac:dyDescent="0.3">
      <c r="A30" s="51"/>
      <c r="B30" s="51">
        <f>Заявка!N36</f>
        <v>0</v>
      </c>
      <c r="C30" s="51">
        <f>Заявка!B36</f>
        <v>0</v>
      </c>
      <c r="D30" s="51">
        <f>Заявка!F36</f>
        <v>0</v>
      </c>
      <c r="E30" s="51">
        <f>Заявка!J36</f>
        <v>0</v>
      </c>
      <c r="F30" s="51" t="str">
        <f>CONCATENATE(Заявка!O36,".",Заявка!P36,".",Заявка!Q36)</f>
        <v>..</v>
      </c>
      <c r="G30" s="51" t="e">
        <f>Заявка!S36</f>
        <v>#NUM!</v>
      </c>
      <c r="H30" s="51">
        <f>Заявка!T36</f>
        <v>0</v>
      </c>
      <c r="I30" s="51"/>
      <c r="J30" s="51"/>
      <c r="K30" s="51" t="e">
        <f>VLOOKUP(Заявка!R30,#REF!,2,FALSE)</f>
        <v>#REF!</v>
      </c>
      <c r="L30" s="51">
        <f>Заявка!AN36</f>
        <v>0</v>
      </c>
    </row>
    <row r="31" spans="1:12" x14ac:dyDescent="0.3">
      <c r="A31" s="51"/>
      <c r="B31" s="51">
        <f>Заявка!N37</f>
        <v>0</v>
      </c>
      <c r="C31" s="51">
        <f>Заявка!B37</f>
        <v>0</v>
      </c>
      <c r="D31" s="51">
        <f>Заявка!F37</f>
        <v>0</v>
      </c>
      <c r="E31" s="51">
        <f>Заявка!J37</f>
        <v>0</v>
      </c>
      <c r="F31" s="51" t="str">
        <f>CONCATENATE(Заявка!O37,".",Заявка!P37,".",Заявка!Q37)</f>
        <v>..</v>
      </c>
      <c r="G31" s="51" t="e">
        <f>Заявка!S37</f>
        <v>#NUM!</v>
      </c>
      <c r="H31" s="51">
        <f>Заявка!T37</f>
        <v>0</v>
      </c>
      <c r="I31" s="51"/>
      <c r="J31" s="51"/>
      <c r="K31" s="51" t="e">
        <f>VLOOKUP(Заявка!R31,#REF!,2,FALSE)</f>
        <v>#REF!</v>
      </c>
      <c r="L31" s="51">
        <f>Заявка!AN37</f>
        <v>0</v>
      </c>
    </row>
    <row r="32" spans="1:12" x14ac:dyDescent="0.3">
      <c r="A32" s="51"/>
      <c r="B32" s="51">
        <f>Заявка!N38</f>
        <v>0</v>
      </c>
      <c r="C32" s="51">
        <f>Заявка!B38</f>
        <v>0</v>
      </c>
      <c r="D32" s="51">
        <f>Заявка!F38</f>
        <v>0</v>
      </c>
      <c r="E32" s="51">
        <f>Заявка!J38</f>
        <v>0</v>
      </c>
      <c r="F32" s="51" t="str">
        <f>CONCATENATE(Заявка!O38,".",Заявка!P38,".",Заявка!Q38)</f>
        <v>..</v>
      </c>
      <c r="G32" s="51" t="e">
        <f>Заявка!S38</f>
        <v>#NUM!</v>
      </c>
      <c r="H32" s="51">
        <f>Заявка!T38</f>
        <v>0</v>
      </c>
      <c r="I32" s="51"/>
      <c r="J32" s="51"/>
      <c r="K32" s="51" t="e">
        <f>VLOOKUP(Заявка!R32,#REF!,2,FALSE)</f>
        <v>#REF!</v>
      </c>
      <c r="L32" s="51">
        <f>Заявка!AN38</f>
        <v>0</v>
      </c>
    </row>
    <row r="33" spans="1:12" x14ac:dyDescent="0.3">
      <c r="A33" s="51"/>
      <c r="B33" s="51">
        <f>Заявка!N39</f>
        <v>0</v>
      </c>
      <c r="C33" s="51">
        <f>Заявка!B39</f>
        <v>0</v>
      </c>
      <c r="D33" s="51">
        <f>Заявка!F39</f>
        <v>0</v>
      </c>
      <c r="E33" s="51">
        <f>Заявка!J39</f>
        <v>0</v>
      </c>
      <c r="F33" s="51" t="str">
        <f>CONCATENATE(Заявка!O39,".",Заявка!P39,".",Заявка!Q39)</f>
        <v>..</v>
      </c>
      <c r="G33" s="51" t="e">
        <f>Заявка!S39</f>
        <v>#NUM!</v>
      </c>
      <c r="H33" s="51">
        <f>Заявка!T39</f>
        <v>0</v>
      </c>
      <c r="I33" s="51"/>
      <c r="J33" s="51"/>
      <c r="K33" s="51" t="e">
        <f>VLOOKUP(Заявка!R33,#REF!,2,FALSE)</f>
        <v>#REF!</v>
      </c>
      <c r="L33" s="51">
        <f>Заявка!AN39</f>
        <v>0</v>
      </c>
    </row>
    <row r="34" spans="1:12" x14ac:dyDescent="0.3">
      <c r="A34" s="51"/>
      <c r="B34" s="51">
        <f>Заявка!N40</f>
        <v>0</v>
      </c>
      <c r="C34" s="51">
        <f>Заявка!B40</f>
        <v>0</v>
      </c>
      <c r="D34" s="51">
        <f>Заявка!F40</f>
        <v>0</v>
      </c>
      <c r="E34" s="51">
        <f>Заявка!J40</f>
        <v>0</v>
      </c>
      <c r="F34" s="51" t="str">
        <f>CONCATENATE(Заявка!O40,".",Заявка!P40,".",Заявка!Q40)</f>
        <v>..</v>
      </c>
      <c r="G34" s="51" t="e">
        <f>Заявка!S40</f>
        <v>#NUM!</v>
      </c>
      <c r="H34" s="51">
        <f>Заявка!T40</f>
        <v>0</v>
      </c>
      <c r="I34" s="51"/>
      <c r="J34" s="51"/>
      <c r="K34" s="51" t="e">
        <f>VLOOKUP(Заявка!R34,#REF!,2,FALSE)</f>
        <v>#REF!</v>
      </c>
      <c r="L34" s="51">
        <f>Заявка!AN40</f>
        <v>0</v>
      </c>
    </row>
    <row r="35" spans="1:12" x14ac:dyDescent="0.3">
      <c r="A35" s="51"/>
      <c r="B35" s="51">
        <f>Заявка!N41</f>
        <v>0</v>
      </c>
      <c r="C35" s="51">
        <f>Заявка!B41</f>
        <v>0</v>
      </c>
      <c r="D35" s="51">
        <f>Заявка!F41</f>
        <v>0</v>
      </c>
      <c r="E35" s="51">
        <f>Заявка!J41</f>
        <v>0</v>
      </c>
      <c r="F35" s="51" t="str">
        <f>CONCATENATE(Заявка!O41,".",Заявка!P41,".",Заявка!Q41)</f>
        <v>..</v>
      </c>
      <c r="G35" s="51" t="e">
        <f>Заявка!S41</f>
        <v>#NUM!</v>
      </c>
      <c r="H35" s="51">
        <f>Заявка!T41</f>
        <v>0</v>
      </c>
      <c r="I35" s="51"/>
      <c r="J35" s="51"/>
      <c r="K35" s="51" t="e">
        <f>VLOOKUP(Заявка!R35,#REF!,2,FALSE)</f>
        <v>#REF!</v>
      </c>
      <c r="L35" s="51">
        <f>Заявка!AN41</f>
        <v>0</v>
      </c>
    </row>
    <row r="36" spans="1:12" x14ac:dyDescent="0.3">
      <c r="A36" s="51"/>
      <c r="B36" s="51" t="e">
        <f>Заявка!#REF!</f>
        <v>#REF!</v>
      </c>
      <c r="C36" s="51" t="e">
        <f>Заявка!#REF!</f>
        <v>#REF!</v>
      </c>
      <c r="D36" s="51" t="e">
        <f>Заявка!#REF!</f>
        <v>#REF!</v>
      </c>
      <c r="E36" s="51" t="e">
        <f>Заявка!#REF!</f>
        <v>#REF!</v>
      </c>
      <c r="F36" s="51" t="e">
        <f>CONCATENATE(Заявка!#REF!,".",Заявка!#REF!,".",Заявка!#REF!)</f>
        <v>#REF!</v>
      </c>
      <c r="G36" s="51" t="e">
        <f>Заявка!#REF!</f>
        <v>#REF!</v>
      </c>
      <c r="H36" s="51" t="e">
        <f>Заявка!#REF!</f>
        <v>#REF!</v>
      </c>
      <c r="I36" s="51"/>
      <c r="J36" s="51"/>
      <c r="K36" s="51" t="e">
        <f>VLOOKUP(Заявка!R36,#REF!,2,FALSE)</f>
        <v>#REF!</v>
      </c>
      <c r="L36" s="51" t="e">
        <f>Заявка!#REF!</f>
        <v>#REF!</v>
      </c>
    </row>
    <row r="37" spans="1:12" x14ac:dyDescent="0.3">
      <c r="A37" s="51"/>
      <c r="B37" s="51">
        <f>Заявка!N43</f>
        <v>0</v>
      </c>
      <c r="C37" s="51">
        <f>Заявка!B43</f>
        <v>0</v>
      </c>
      <c r="D37" s="51">
        <f>Заявка!F43</f>
        <v>0</v>
      </c>
      <c r="E37" s="51">
        <f>Заявка!J43</f>
        <v>0</v>
      </c>
      <c r="F37" s="51" t="str">
        <f>CONCATENATE(Заявка!O43,".",Заявка!P43,".",Заявка!Q43)</f>
        <v>..</v>
      </c>
      <c r="G37" s="51" t="e">
        <f>Заявка!S43</f>
        <v>#NUM!</v>
      </c>
      <c r="H37" s="51">
        <f>Заявка!T43</f>
        <v>0</v>
      </c>
      <c r="I37" s="51"/>
      <c r="J37" s="51"/>
      <c r="K37" s="51" t="e">
        <f>VLOOKUP(Заявка!R37,#REF!,2,FALSE)</f>
        <v>#REF!</v>
      </c>
      <c r="L37" s="51">
        <f>Заявка!AN43</f>
        <v>0</v>
      </c>
    </row>
    <row r="38" spans="1:12" x14ac:dyDescent="0.3">
      <c r="A38" s="51"/>
      <c r="B38" s="51">
        <f>Заявка!N45</f>
        <v>0</v>
      </c>
      <c r="C38" s="51">
        <f>Заявка!B45</f>
        <v>0</v>
      </c>
      <c r="D38" s="51">
        <f>Заявка!F45</f>
        <v>0</v>
      </c>
      <c r="E38" s="51">
        <f>Заявка!J45</f>
        <v>0</v>
      </c>
      <c r="F38" s="51" t="str">
        <f>CONCATENATE(Заявка!O45,".",Заявка!P45,".",Заявка!Q45)</f>
        <v>..</v>
      </c>
      <c r="G38" s="51" t="e">
        <f>Заявка!S45</f>
        <v>#NUM!</v>
      </c>
      <c r="H38" s="51">
        <f>Заявка!T45</f>
        <v>0</v>
      </c>
      <c r="I38" s="51"/>
      <c r="J38" s="51"/>
      <c r="K38" s="51" t="e">
        <f>VLOOKUP(Заявка!R39,#REF!,2,FALSE)</f>
        <v>#REF!</v>
      </c>
      <c r="L38" s="51">
        <f>Заявка!AN45</f>
        <v>0</v>
      </c>
    </row>
    <row r="39" spans="1:12" x14ac:dyDescent="0.3">
      <c r="A39" s="51"/>
      <c r="B39" s="51">
        <f>Заявка!N46</f>
        <v>0</v>
      </c>
      <c r="C39" s="51">
        <f>Заявка!B46</f>
        <v>0</v>
      </c>
      <c r="D39" s="51">
        <f>Заявка!F46</f>
        <v>0</v>
      </c>
      <c r="E39" s="51">
        <f>Заявка!J46</f>
        <v>0</v>
      </c>
      <c r="F39" s="51" t="str">
        <f>CONCATENATE(Заявка!O46,".",Заявка!P46,".",Заявка!Q46)</f>
        <v>..</v>
      </c>
      <c r="G39" s="51" t="e">
        <f>Заявка!S46</f>
        <v>#NUM!</v>
      </c>
      <c r="H39" s="51">
        <f>Заявка!T46</f>
        <v>0</v>
      </c>
      <c r="I39" s="51"/>
      <c r="J39" s="51"/>
      <c r="K39" s="51" t="e">
        <f>VLOOKUP(Заявка!R40,#REF!,2,FALSE)</f>
        <v>#REF!</v>
      </c>
      <c r="L39" s="51">
        <f>Заявка!AN46</f>
        <v>0</v>
      </c>
    </row>
    <row r="40" spans="1:12" x14ac:dyDescent="0.3">
      <c r="A40" s="51"/>
      <c r="B40" s="51">
        <f>Заявка!N47</f>
        <v>0</v>
      </c>
      <c r="C40" s="51">
        <f>Заявка!B47</f>
        <v>0</v>
      </c>
      <c r="D40" s="51">
        <f>Заявка!F47</f>
        <v>0</v>
      </c>
      <c r="E40" s="51">
        <f>Заявка!J47</f>
        <v>0</v>
      </c>
      <c r="F40" s="51" t="str">
        <f>CONCATENATE(Заявка!O47,".",Заявка!P47,".",Заявка!Q47)</f>
        <v>..</v>
      </c>
      <c r="G40" s="51" t="e">
        <f>Заявка!S47</f>
        <v>#NUM!</v>
      </c>
      <c r="H40" s="51">
        <f>Заявка!T47</f>
        <v>0</v>
      </c>
      <c r="I40" s="51"/>
      <c r="J40" s="51"/>
      <c r="K40" s="51" t="e">
        <f>VLOOKUP(Заявка!R41,#REF!,2,FALSE)</f>
        <v>#REF!</v>
      </c>
      <c r="L40" s="51">
        <f>Заявка!AN47</f>
        <v>0</v>
      </c>
    </row>
    <row r="41" spans="1:12" x14ac:dyDescent="0.3">
      <c r="A41" s="51"/>
      <c r="B41" s="51">
        <f>Заявка!N42</f>
        <v>0</v>
      </c>
      <c r="C41" s="51">
        <f>Заявка!B42</f>
        <v>0</v>
      </c>
      <c r="D41" s="51">
        <f>Заявка!F42</f>
        <v>0</v>
      </c>
      <c r="E41" s="51">
        <f>Заявка!J42</f>
        <v>0</v>
      </c>
      <c r="F41" s="51" t="str">
        <f>CONCATENATE(Заявка!O42,".",Заявка!P42,".",Заявка!Q42)</f>
        <v>..</v>
      </c>
      <c r="G41" s="51" t="e">
        <f>Заявка!S42</f>
        <v>#NUM!</v>
      </c>
      <c r="H41" s="51">
        <f>Заявка!T42</f>
        <v>0</v>
      </c>
      <c r="I41" s="51"/>
      <c r="J41" s="51"/>
      <c r="K41" s="51" t="e">
        <f>VLOOKUP(Заявка!#REF!,#REF!,2,FALSE)</f>
        <v>#REF!</v>
      </c>
      <c r="L41" s="51">
        <f>Заявка!AN42</f>
        <v>0</v>
      </c>
    </row>
    <row r="42" spans="1:12" x14ac:dyDescent="0.3">
      <c r="A42" s="51"/>
      <c r="B42" s="51">
        <f>Заявка!N49</f>
        <v>0</v>
      </c>
      <c r="C42" s="51">
        <f>Заявка!B49</f>
        <v>0</v>
      </c>
      <c r="D42" s="51">
        <f>Заявка!F49</f>
        <v>0</v>
      </c>
      <c r="E42" s="51">
        <f>Заявка!J49</f>
        <v>0</v>
      </c>
      <c r="F42" s="51" t="str">
        <f>CONCATENATE(Заявка!O49,".",Заявка!P49,".",Заявка!Q49)</f>
        <v>..</v>
      </c>
      <c r="G42" s="51" t="e">
        <f>Заявка!S49</f>
        <v>#NUM!</v>
      </c>
      <c r="H42" s="51">
        <f>Заявка!T49</f>
        <v>0</v>
      </c>
      <c r="I42" s="51"/>
      <c r="J42" s="51"/>
      <c r="K42" s="51" t="e">
        <f>VLOOKUP(Заявка!R43,#REF!,2,FALSE)</f>
        <v>#REF!</v>
      </c>
      <c r="L42" s="51">
        <f>Заявка!AN49</f>
        <v>0</v>
      </c>
    </row>
    <row r="43" spans="1:12" x14ac:dyDescent="0.3">
      <c r="A43" s="51"/>
      <c r="B43" s="51">
        <f>Заявка!N50</f>
        <v>0</v>
      </c>
      <c r="C43" s="51">
        <f>Заявка!B50</f>
        <v>0</v>
      </c>
      <c r="D43" s="51">
        <f>Заявка!F50</f>
        <v>0</v>
      </c>
      <c r="E43" s="51">
        <f>Заявка!J50</f>
        <v>0</v>
      </c>
      <c r="F43" s="51" t="str">
        <f>CONCATENATE(Заявка!O50,".",Заявка!P50,".",Заявка!Q50)</f>
        <v>..</v>
      </c>
      <c r="G43" s="51" t="e">
        <f>Заявка!S50</f>
        <v>#NUM!</v>
      </c>
      <c r="H43" s="51">
        <f>Заявка!T50</f>
        <v>0</v>
      </c>
      <c r="I43" s="51"/>
      <c r="J43" s="51"/>
      <c r="K43" s="51" t="e">
        <f>VLOOKUP(Заявка!R44,#REF!,2,FALSE)</f>
        <v>#REF!</v>
      </c>
      <c r="L43" s="51">
        <f>Заявка!AN50</f>
        <v>0</v>
      </c>
    </row>
    <row r="44" spans="1:12" x14ac:dyDescent="0.3">
      <c r="A44" s="51"/>
      <c r="B44" s="51">
        <f>Заявка!N51</f>
        <v>0</v>
      </c>
      <c r="C44" s="51">
        <f>Заявка!B51</f>
        <v>0</v>
      </c>
      <c r="D44" s="51">
        <f>Заявка!F51</f>
        <v>0</v>
      </c>
      <c r="E44" s="51">
        <f>Заявка!J51</f>
        <v>0</v>
      </c>
      <c r="F44" s="51" t="str">
        <f>CONCATENATE(Заявка!O51,".",Заявка!P51,".",Заявка!Q51)</f>
        <v>..</v>
      </c>
      <c r="G44" s="51" t="e">
        <f>Заявка!S51</f>
        <v>#NUM!</v>
      </c>
      <c r="H44" s="51">
        <f>Заявка!T51</f>
        <v>0</v>
      </c>
      <c r="I44" s="51"/>
      <c r="J44" s="51"/>
      <c r="K44" s="51" t="e">
        <f>VLOOKUP(Заявка!R45,#REF!,2,FALSE)</f>
        <v>#REF!</v>
      </c>
      <c r="L44" s="51">
        <f>Заявка!AN51</f>
        <v>0</v>
      </c>
    </row>
    <row r="45" spans="1:12" x14ac:dyDescent="0.3">
      <c r="A45" s="51"/>
      <c r="B45" s="51">
        <f>Заявка!N52</f>
        <v>0</v>
      </c>
      <c r="C45" s="51">
        <f>Заявка!B52</f>
        <v>0</v>
      </c>
      <c r="D45" s="51">
        <f>Заявка!F52</f>
        <v>0</v>
      </c>
      <c r="E45" s="51">
        <f>Заявка!J52</f>
        <v>0</v>
      </c>
      <c r="F45" s="51" t="str">
        <f>CONCATENATE(Заявка!O52,".",Заявка!P52,".",Заявка!Q52)</f>
        <v>..</v>
      </c>
      <c r="G45" s="51" t="e">
        <f>Заявка!S52</f>
        <v>#NUM!</v>
      </c>
      <c r="H45" s="51">
        <f>Заявка!T52</f>
        <v>0</v>
      </c>
      <c r="I45" s="51"/>
      <c r="J45" s="51"/>
      <c r="K45" s="51" t="e">
        <f>VLOOKUP(Заявка!R46,#REF!,2,FALSE)</f>
        <v>#REF!</v>
      </c>
      <c r="L45" s="51">
        <f>Заявка!AN52</f>
        <v>0</v>
      </c>
    </row>
    <row r="46" spans="1:12" x14ac:dyDescent="0.3">
      <c r="A46" s="51"/>
      <c r="B46" s="51">
        <f>Заявка!N53</f>
        <v>0</v>
      </c>
      <c r="C46" s="51">
        <f>Заявка!B53</f>
        <v>0</v>
      </c>
      <c r="D46" s="51">
        <f>Заявка!F53</f>
        <v>0</v>
      </c>
      <c r="E46" s="51">
        <f>Заявка!J53</f>
        <v>0</v>
      </c>
      <c r="F46" s="51" t="str">
        <f>CONCATENATE(Заявка!O53,".",Заявка!P53,".",Заявка!Q53)</f>
        <v>..</v>
      </c>
      <c r="G46" s="51" t="e">
        <f>Заявка!S53</f>
        <v>#NUM!</v>
      </c>
      <c r="H46" s="51">
        <f>Заявка!T53</f>
        <v>0</v>
      </c>
      <c r="I46" s="51"/>
      <c r="J46" s="51"/>
      <c r="K46" s="51" t="e">
        <f>VLOOKUP(Заявка!R47,#REF!,2,FALSE)</f>
        <v>#REF!</v>
      </c>
      <c r="L46" s="51">
        <f>Заявка!AN53</f>
        <v>0</v>
      </c>
    </row>
    <row r="47" spans="1:12" x14ac:dyDescent="0.3">
      <c r="A47" s="51"/>
      <c r="B47" s="51">
        <f>Заявка!N54</f>
        <v>0</v>
      </c>
      <c r="C47" s="51">
        <f>Заявка!B54</f>
        <v>0</v>
      </c>
      <c r="D47" s="51">
        <f>Заявка!F54</f>
        <v>0</v>
      </c>
      <c r="E47" s="51">
        <f>Заявка!J54</f>
        <v>0</v>
      </c>
      <c r="F47" s="51" t="str">
        <f>CONCATENATE(Заявка!O54,".",Заявка!P54,".",Заявка!Q54)</f>
        <v>..</v>
      </c>
      <c r="G47" s="51" t="e">
        <f>Заявка!S54</f>
        <v>#NUM!</v>
      </c>
      <c r="H47" s="51">
        <f>Заявка!T54</f>
        <v>0</v>
      </c>
      <c r="I47" s="51"/>
      <c r="J47" s="51"/>
      <c r="K47" s="51" t="e">
        <f>VLOOKUP(Заявка!R42,#REF!,2,FALSE)</f>
        <v>#REF!</v>
      </c>
      <c r="L47" s="51">
        <f>Заявка!AN54</f>
        <v>0</v>
      </c>
    </row>
    <row r="48" spans="1:12" x14ac:dyDescent="0.3">
      <c r="A48" s="51"/>
      <c r="B48" s="51">
        <f>Заявка!N55</f>
        <v>0</v>
      </c>
      <c r="C48" s="51">
        <f>Заявка!B55</f>
        <v>0</v>
      </c>
      <c r="D48" s="51">
        <f>Заявка!F55</f>
        <v>0</v>
      </c>
      <c r="E48" s="51">
        <f>Заявка!J55</f>
        <v>0</v>
      </c>
      <c r="F48" s="51" t="str">
        <f>CONCATENATE(Заявка!O55,".",Заявка!P55,".",Заявка!Q55)</f>
        <v>..</v>
      </c>
      <c r="G48" s="51" t="e">
        <f>Заявка!S55</f>
        <v>#NUM!</v>
      </c>
      <c r="H48" s="51">
        <f>Заявка!T55</f>
        <v>0</v>
      </c>
      <c r="I48" s="51"/>
      <c r="J48" s="51"/>
      <c r="K48" s="51" t="e">
        <f>VLOOKUP(Заявка!R49,#REF!,2,FALSE)</f>
        <v>#REF!</v>
      </c>
      <c r="L48" s="51">
        <f>Заявка!AN55</f>
        <v>0</v>
      </c>
    </row>
    <row r="49" spans="1:12" x14ac:dyDescent="0.3">
      <c r="A49" s="51"/>
      <c r="B49" s="51">
        <f>Заявка!N56</f>
        <v>0</v>
      </c>
      <c r="C49" s="51">
        <f>Заявка!B56</f>
        <v>0</v>
      </c>
      <c r="D49" s="51">
        <f>Заявка!F56</f>
        <v>0</v>
      </c>
      <c r="E49" s="51">
        <f>Заявка!J56</f>
        <v>0</v>
      </c>
      <c r="F49" s="51" t="str">
        <f>CONCATENATE(Заявка!O56,".",Заявка!P56,".",Заявка!Q56)</f>
        <v>..</v>
      </c>
      <c r="G49" s="51" t="e">
        <f>Заявка!S56</f>
        <v>#NUM!</v>
      </c>
      <c r="H49" s="51">
        <f>Заявка!T56</f>
        <v>0</v>
      </c>
      <c r="I49" s="51"/>
      <c r="J49" s="51"/>
      <c r="K49" s="51" t="e">
        <f>VLOOKUP(Заявка!R50,#REF!,2,FALSE)</f>
        <v>#REF!</v>
      </c>
      <c r="L49" s="51">
        <f>Заявка!AN56</f>
        <v>0</v>
      </c>
    </row>
    <row r="50" spans="1:12" x14ac:dyDescent="0.3">
      <c r="A50" s="51"/>
      <c r="B50" s="51">
        <f>Заявка!N57</f>
        <v>0</v>
      </c>
      <c r="C50" s="51">
        <f>Заявка!B57</f>
        <v>0</v>
      </c>
      <c r="D50" s="51">
        <f>Заявка!F57</f>
        <v>0</v>
      </c>
      <c r="E50" s="51">
        <f>Заявка!J57</f>
        <v>0</v>
      </c>
      <c r="F50" s="51" t="str">
        <f>CONCATENATE(Заявка!O57,".",Заявка!P57,".",Заявка!Q57)</f>
        <v>..</v>
      </c>
      <c r="G50" s="51" t="e">
        <f>Заявка!S57</f>
        <v>#NUM!</v>
      </c>
      <c r="H50" s="51">
        <f>Заявка!T57</f>
        <v>0</v>
      </c>
      <c r="I50" s="51"/>
      <c r="J50" s="51"/>
      <c r="K50" s="51" t="e">
        <f>VLOOKUP(Заявка!R51,#REF!,2,FALSE)</f>
        <v>#REF!</v>
      </c>
      <c r="L50" s="51">
        <f>Заявка!AN57</f>
        <v>0</v>
      </c>
    </row>
    <row r="51" spans="1:12" x14ac:dyDescent="0.3">
      <c r="A51" s="51"/>
      <c r="B51" s="51">
        <f>Заявка!N58</f>
        <v>0</v>
      </c>
      <c r="C51" s="51">
        <f>Заявка!B58</f>
        <v>0</v>
      </c>
      <c r="D51" s="51">
        <f>Заявка!F58</f>
        <v>0</v>
      </c>
      <c r="E51" s="51">
        <f>Заявка!J58</f>
        <v>0</v>
      </c>
      <c r="F51" s="51" t="str">
        <f>CONCATENATE(Заявка!O58,".",Заявка!P58,".",Заявка!Q58)</f>
        <v>..</v>
      </c>
      <c r="G51" s="51" t="e">
        <f>Заявка!S58</f>
        <v>#NUM!</v>
      </c>
      <c r="H51" s="51">
        <f>Заявка!T58</f>
        <v>0</v>
      </c>
      <c r="I51" s="51"/>
      <c r="J51" s="51"/>
      <c r="K51" s="51" t="e">
        <f>VLOOKUP(Заявка!R52,#REF!,2,FALSE)</f>
        <v>#REF!</v>
      </c>
      <c r="L51" s="51">
        <f>Заявка!AN58</f>
        <v>0</v>
      </c>
    </row>
    <row r="52" spans="1:12" x14ac:dyDescent="0.3">
      <c r="A52" s="51"/>
      <c r="B52" s="51">
        <f>Заявка!N59</f>
        <v>0</v>
      </c>
      <c r="C52" s="51">
        <f>Заявка!B59</f>
        <v>0</v>
      </c>
      <c r="D52" s="51">
        <f>Заявка!F59</f>
        <v>0</v>
      </c>
      <c r="E52" s="51">
        <f>Заявка!J59</f>
        <v>0</v>
      </c>
      <c r="F52" s="51" t="str">
        <f>CONCATENATE(Заявка!O59,".",Заявка!P59,".",Заявка!Q59)</f>
        <v>..</v>
      </c>
      <c r="G52" s="51" t="e">
        <f>Заявка!S59</f>
        <v>#NUM!</v>
      </c>
      <c r="H52" s="51">
        <f>Заявка!T59</f>
        <v>0</v>
      </c>
      <c r="I52" s="51"/>
      <c r="J52" s="51"/>
      <c r="K52" s="51" t="e">
        <f>VLOOKUP(Заявка!R53,#REF!,2,FALSE)</f>
        <v>#REF!</v>
      </c>
      <c r="L52" s="51">
        <f>Заявка!AN59</f>
        <v>0</v>
      </c>
    </row>
    <row r="53" spans="1:12" x14ac:dyDescent="0.3">
      <c r="A53" s="51"/>
      <c r="B53" s="51">
        <f>Заявка!N60</f>
        <v>0</v>
      </c>
      <c r="C53" s="51">
        <f>Заявка!B60</f>
        <v>0</v>
      </c>
      <c r="D53" s="51">
        <f>Заявка!F60</f>
        <v>0</v>
      </c>
      <c r="E53" s="51">
        <f>Заявка!J60</f>
        <v>0</v>
      </c>
      <c r="F53" s="51" t="str">
        <f>CONCATENATE(Заявка!O60,".",Заявка!P60,".",Заявка!Q60)</f>
        <v>..</v>
      </c>
      <c r="G53" s="51" t="e">
        <f>Заявка!S60</f>
        <v>#NUM!</v>
      </c>
      <c r="H53" s="51">
        <f>Заявка!T60</f>
        <v>0</v>
      </c>
      <c r="I53" s="51"/>
      <c r="J53" s="51"/>
      <c r="K53" s="51" t="e">
        <f>VLOOKUP(Заявка!R54,#REF!,2,FALSE)</f>
        <v>#REF!</v>
      </c>
      <c r="L53" s="51">
        <f>Заявка!AN60</f>
        <v>0</v>
      </c>
    </row>
    <row r="54" spans="1:12" x14ac:dyDescent="0.3">
      <c r="A54" s="51"/>
      <c r="B54" s="51">
        <f>Заявка!N61</f>
        <v>0</v>
      </c>
      <c r="C54" s="51">
        <f>Заявка!B61</f>
        <v>0</v>
      </c>
      <c r="D54" s="51">
        <f>Заявка!F61</f>
        <v>0</v>
      </c>
      <c r="E54" s="51">
        <f>Заявка!J61</f>
        <v>0</v>
      </c>
      <c r="F54" s="51" t="str">
        <f>CONCATENATE(Заявка!O61,".",Заявка!P61,".",Заявка!Q61)</f>
        <v>..</v>
      </c>
      <c r="G54" s="51" t="e">
        <f>Заявка!S61</f>
        <v>#NUM!</v>
      </c>
      <c r="H54" s="51">
        <f>Заявка!T61</f>
        <v>0</v>
      </c>
      <c r="I54" s="51"/>
      <c r="J54" s="51"/>
      <c r="K54" s="51" t="e">
        <f>VLOOKUP(Заявка!R55,#REF!,2,FALSE)</f>
        <v>#REF!</v>
      </c>
      <c r="L54" s="51">
        <f>Заявка!AN61</f>
        <v>0</v>
      </c>
    </row>
    <row r="55" spans="1:12" x14ac:dyDescent="0.3">
      <c r="A55" s="51"/>
      <c r="B55" s="51">
        <f>Заявка!N63</f>
        <v>0</v>
      </c>
      <c r="C55" s="51">
        <f>Заявка!B63</f>
        <v>0</v>
      </c>
      <c r="D55" s="51">
        <f>Заявка!F63</f>
        <v>0</v>
      </c>
      <c r="E55" s="51">
        <f>Заявка!J63</f>
        <v>0</v>
      </c>
      <c r="F55" s="51" t="str">
        <f>CONCATENATE(Заявка!O63,".",Заявка!P63,".",Заявка!Q63)</f>
        <v>..</v>
      </c>
      <c r="G55" s="51" t="e">
        <f>Заявка!S63</f>
        <v>#NUM!</v>
      </c>
      <c r="H55" s="51">
        <f>Заявка!T63</f>
        <v>0</v>
      </c>
      <c r="I55" s="51"/>
      <c r="J55" s="51"/>
      <c r="K55" s="51" t="e">
        <f>VLOOKUP(Заявка!R57,#REF!,2,FALSE)</f>
        <v>#REF!</v>
      </c>
      <c r="L55" s="51">
        <f>Заявка!AN63</f>
        <v>0</v>
      </c>
    </row>
    <row r="56" spans="1:12" x14ac:dyDescent="0.3">
      <c r="A56" s="51"/>
      <c r="B56" s="51">
        <f>Заявка!N64</f>
        <v>0</v>
      </c>
      <c r="C56" s="51">
        <f>Заявка!B64</f>
        <v>0</v>
      </c>
      <c r="D56" s="51">
        <f>Заявка!F64</f>
        <v>0</v>
      </c>
      <c r="E56" s="51">
        <f>Заявка!J64</f>
        <v>0</v>
      </c>
      <c r="F56" s="51" t="str">
        <f>CONCATENATE(Заявка!O64,".",Заявка!P64,".",Заявка!Q64)</f>
        <v>..</v>
      </c>
      <c r="G56" s="51" t="e">
        <f>Заявка!S64</f>
        <v>#NUM!</v>
      </c>
      <c r="H56" s="51">
        <f>Заявка!T64</f>
        <v>0</v>
      </c>
      <c r="I56" s="51"/>
      <c r="J56" s="51"/>
      <c r="K56" s="51" t="e">
        <f>VLOOKUP(Заявка!R58,#REF!,2,FALSE)</f>
        <v>#REF!</v>
      </c>
      <c r="L56" s="51">
        <f>Заявка!AN64</f>
        <v>0</v>
      </c>
    </row>
    <row r="57" spans="1:12" x14ac:dyDescent="0.3">
      <c r="A57" s="51"/>
      <c r="B57" s="51">
        <f>Заявка!N65</f>
        <v>0</v>
      </c>
      <c r="C57" s="51">
        <f>Заявка!B65</f>
        <v>0</v>
      </c>
      <c r="D57" s="51">
        <f>Заявка!F65</f>
        <v>0</v>
      </c>
      <c r="E57" s="51">
        <f>Заявка!J65</f>
        <v>0</v>
      </c>
      <c r="F57" s="51" t="str">
        <f>CONCATENATE(Заявка!O65,".",Заявка!P65,".",Заявка!Q65)</f>
        <v>..</v>
      </c>
      <c r="G57" s="51" t="e">
        <f>Заявка!S65</f>
        <v>#NUM!</v>
      </c>
      <c r="H57" s="51">
        <f>Заявка!T65</f>
        <v>0</v>
      </c>
      <c r="I57" s="51"/>
      <c r="J57" s="51"/>
      <c r="K57" s="51" t="e">
        <f>VLOOKUP(Заявка!R59,#REF!,2,FALSE)</f>
        <v>#REF!</v>
      </c>
      <c r="L57" s="51">
        <f>Заявка!AN65</f>
        <v>0</v>
      </c>
    </row>
    <row r="58" spans="1:12" x14ac:dyDescent="0.3">
      <c r="A58" s="51"/>
      <c r="B58" s="51">
        <f>Заявка!N66</f>
        <v>0</v>
      </c>
      <c r="C58" s="51">
        <f>Заявка!B66</f>
        <v>0</v>
      </c>
      <c r="D58" s="51">
        <f>Заявка!F66</f>
        <v>0</v>
      </c>
      <c r="E58" s="51">
        <f>Заявка!J66</f>
        <v>0</v>
      </c>
      <c r="F58" s="51" t="str">
        <f>CONCATENATE(Заявка!O66,".",Заявка!P66,".",Заявка!Q66)</f>
        <v>..</v>
      </c>
      <c r="G58" s="51" t="e">
        <f>Заявка!S66</f>
        <v>#NUM!</v>
      </c>
      <c r="H58" s="51">
        <f>Заявка!T66</f>
        <v>0</v>
      </c>
      <c r="I58" s="51"/>
      <c r="J58" s="51"/>
      <c r="K58" s="51" t="e">
        <f>VLOOKUP(Заявка!R60,#REF!,2,FALSE)</f>
        <v>#REF!</v>
      </c>
      <c r="L58" s="51">
        <f>Заявка!AN66</f>
        <v>0</v>
      </c>
    </row>
    <row r="59" spans="1:12" x14ac:dyDescent="0.3">
      <c r="A59" s="51"/>
      <c r="B59" s="51">
        <f>Заявка!N67</f>
        <v>0</v>
      </c>
      <c r="C59" s="51">
        <f>Заявка!B67</f>
        <v>0</v>
      </c>
      <c r="D59" s="51">
        <f>Заявка!F67</f>
        <v>0</v>
      </c>
      <c r="E59" s="51">
        <f>Заявка!J67</f>
        <v>0</v>
      </c>
      <c r="F59" s="51" t="str">
        <f>CONCATENATE(Заявка!O67,".",Заявка!P67,".",Заявка!Q67)</f>
        <v>..</v>
      </c>
      <c r="G59" s="51" t="e">
        <f>Заявка!S67</f>
        <v>#NUM!</v>
      </c>
      <c r="H59" s="51">
        <f>Заявка!T67</f>
        <v>0</v>
      </c>
      <c r="I59" s="51"/>
      <c r="J59" s="51"/>
      <c r="K59" s="51" t="e">
        <f>VLOOKUP(Заявка!R61,#REF!,2,FALSE)</f>
        <v>#REF!</v>
      </c>
      <c r="L59" s="51">
        <f>Заявка!AN67</f>
        <v>0</v>
      </c>
    </row>
    <row r="60" spans="1:12" x14ac:dyDescent="0.3">
      <c r="A60" s="51"/>
      <c r="B60" s="51">
        <f>Заявка!N68</f>
        <v>0</v>
      </c>
      <c r="C60" s="51">
        <f>Заявка!B68</f>
        <v>0</v>
      </c>
      <c r="D60" s="51">
        <f>Заявка!F68</f>
        <v>0</v>
      </c>
      <c r="E60" s="51">
        <f>Заявка!J68</f>
        <v>0</v>
      </c>
      <c r="F60" s="51" t="str">
        <f>CONCATENATE(Заявка!O68,".",Заявка!P68,".",Заявка!Q68)</f>
        <v>..</v>
      </c>
      <c r="G60" s="51" t="e">
        <f>Заявка!S68</f>
        <v>#NUM!</v>
      </c>
      <c r="H60" s="51">
        <f>Заявка!T68</f>
        <v>0</v>
      </c>
      <c r="I60" s="51"/>
      <c r="J60" s="51"/>
      <c r="K60" s="51" t="e">
        <f>VLOOKUP(Заявка!R62,#REF!,2,FALSE)</f>
        <v>#REF!</v>
      </c>
      <c r="L60" s="51">
        <f>Заявка!AN68</f>
        <v>0</v>
      </c>
    </row>
    <row r="61" spans="1:12" x14ac:dyDescent="0.3">
      <c r="A61" s="51"/>
      <c r="B61" s="51">
        <f>Заявка!N69</f>
        <v>0</v>
      </c>
      <c r="C61" s="51">
        <f>Заявка!B69</f>
        <v>0</v>
      </c>
      <c r="D61" s="51">
        <f>Заявка!F69</f>
        <v>0</v>
      </c>
      <c r="E61" s="51">
        <f>Заявка!J69</f>
        <v>0</v>
      </c>
      <c r="F61" s="51" t="str">
        <f>CONCATENATE(Заявка!O69,".",Заявка!P69,".",Заявка!Q69)</f>
        <v>..</v>
      </c>
      <c r="G61" s="51" t="e">
        <f>Заявка!S69</f>
        <v>#NUM!</v>
      </c>
      <c r="H61" s="51">
        <f>Заявка!T69</f>
        <v>0</v>
      </c>
      <c r="I61" s="51"/>
      <c r="J61" s="51"/>
      <c r="K61" s="51" t="e">
        <f>VLOOKUP(Заявка!R63,#REF!,2,FALSE)</f>
        <v>#REF!</v>
      </c>
      <c r="L61" s="51">
        <f>Заявка!AN69</f>
        <v>0</v>
      </c>
    </row>
    <row r="62" spans="1:12" x14ac:dyDescent="0.3">
      <c r="A62" s="51"/>
      <c r="B62" s="51">
        <f>Заявка!N70</f>
        <v>0</v>
      </c>
      <c r="C62" s="51">
        <f>Заявка!B70</f>
        <v>0</v>
      </c>
      <c r="D62" s="51">
        <f>Заявка!F70</f>
        <v>0</v>
      </c>
      <c r="E62" s="51">
        <f>Заявка!J70</f>
        <v>0</v>
      </c>
      <c r="F62" s="51" t="str">
        <f>CONCATENATE(Заявка!O70,".",Заявка!P70,".",Заявка!Q70)</f>
        <v>..</v>
      </c>
      <c r="G62" s="51" t="e">
        <f>Заявка!S70</f>
        <v>#NUM!</v>
      </c>
      <c r="H62" s="51">
        <f>Заявка!T70</f>
        <v>0</v>
      </c>
      <c r="I62" s="51"/>
      <c r="J62" s="51"/>
      <c r="K62" s="51" t="e">
        <f>VLOOKUP(Заявка!R64,#REF!,2,FALSE)</f>
        <v>#REF!</v>
      </c>
      <c r="L62" s="51">
        <f>Заявка!AN70</f>
        <v>0</v>
      </c>
    </row>
    <row r="63" spans="1:12" x14ac:dyDescent="0.3">
      <c r="A63" s="51"/>
      <c r="B63" s="51">
        <f>Заявка!N71</f>
        <v>0</v>
      </c>
      <c r="C63" s="51">
        <f>Заявка!B71</f>
        <v>0</v>
      </c>
      <c r="D63" s="51">
        <f>Заявка!F71</f>
        <v>0</v>
      </c>
      <c r="E63" s="51">
        <f>Заявка!J71</f>
        <v>0</v>
      </c>
      <c r="F63" s="51" t="str">
        <f>CONCATENATE(Заявка!O71,".",Заявка!P71,".",Заявка!Q71)</f>
        <v>..</v>
      </c>
      <c r="G63" s="51" t="e">
        <f>Заявка!S71</f>
        <v>#NUM!</v>
      </c>
      <c r="H63" s="51">
        <f>Заявка!T71</f>
        <v>0</v>
      </c>
      <c r="I63" s="51"/>
      <c r="J63" s="51"/>
      <c r="K63" s="51" t="e">
        <f>VLOOKUP(Заявка!R65,#REF!,2,FALSE)</f>
        <v>#REF!</v>
      </c>
      <c r="L63" s="51">
        <f>Заявка!AN71</f>
        <v>0</v>
      </c>
    </row>
    <row r="64" spans="1:12" x14ac:dyDescent="0.3">
      <c r="A64" s="51"/>
      <c r="B64" s="51">
        <f>Заявка!N72</f>
        <v>0</v>
      </c>
      <c r="C64" s="51">
        <f>Заявка!B72</f>
        <v>0</v>
      </c>
      <c r="D64" s="51">
        <f>Заявка!F72</f>
        <v>0</v>
      </c>
      <c r="E64" s="51">
        <f>Заявка!J72</f>
        <v>0</v>
      </c>
      <c r="F64" s="51" t="str">
        <f>CONCATENATE(Заявка!O72,".",Заявка!P72,".",Заявка!Q72)</f>
        <v>..</v>
      </c>
      <c r="G64" s="51" t="e">
        <f>Заявка!S72</f>
        <v>#NUM!</v>
      </c>
      <c r="H64" s="51">
        <f>Заявка!T72</f>
        <v>0</v>
      </c>
      <c r="I64" s="51"/>
      <c r="J64" s="51"/>
      <c r="K64" s="51" t="e">
        <f>VLOOKUP(Заявка!R66,#REF!,2,FALSE)</f>
        <v>#REF!</v>
      </c>
      <c r="L64" s="51">
        <f>Заявка!AN72</f>
        <v>0</v>
      </c>
    </row>
    <row r="65" spans="1:12" x14ac:dyDescent="0.3">
      <c r="A65" s="51"/>
      <c r="B65" s="51">
        <f>Заявка!N73</f>
        <v>0</v>
      </c>
      <c r="C65" s="51">
        <f>Заявка!B73</f>
        <v>0</v>
      </c>
      <c r="D65" s="51">
        <f>Заявка!F73</f>
        <v>0</v>
      </c>
      <c r="E65" s="51">
        <f>Заявка!J73</f>
        <v>0</v>
      </c>
      <c r="F65" s="51" t="str">
        <f>CONCATENATE(Заявка!O73,".",Заявка!P73,".",Заявка!Q73)</f>
        <v>..</v>
      </c>
      <c r="G65" s="51" t="e">
        <f>Заявка!S73</f>
        <v>#NUM!</v>
      </c>
      <c r="H65" s="51">
        <f>Заявка!T73</f>
        <v>0</v>
      </c>
      <c r="I65" s="51"/>
      <c r="J65" s="51"/>
      <c r="K65" s="51" t="e">
        <f>VLOOKUP(Заявка!R67,#REF!,2,FALSE)</f>
        <v>#REF!</v>
      </c>
      <c r="L65" s="51">
        <f>Заявка!AN73</f>
        <v>0</v>
      </c>
    </row>
    <row r="66" spans="1:12" x14ac:dyDescent="0.3">
      <c r="A66" s="51"/>
      <c r="B66" s="51">
        <f>Заявка!N48</f>
        <v>0</v>
      </c>
      <c r="C66" s="51">
        <f>Заявка!B48</f>
        <v>0</v>
      </c>
      <c r="D66" s="51">
        <f>Заявка!F48</f>
        <v>0</v>
      </c>
      <c r="E66" s="51">
        <f>Заявка!J48</f>
        <v>0</v>
      </c>
      <c r="F66" s="51" t="str">
        <f>CONCATENATE(Заявка!O48,".",Заявка!P48,".",Заявка!Q48)</f>
        <v>..</v>
      </c>
      <c r="G66" s="51" t="e">
        <f>Заявка!S48</f>
        <v>#NUM!</v>
      </c>
      <c r="H66" s="51">
        <f>Заявка!T48</f>
        <v>0</v>
      </c>
      <c r="I66" s="51"/>
      <c r="J66" s="51"/>
      <c r="K66" s="51" t="e">
        <f>VLOOKUP(Заявка!R68,#REF!,2,FALSE)</f>
        <v>#REF!</v>
      </c>
      <c r="L66" s="51">
        <f>Заявка!AN48</f>
        <v>0</v>
      </c>
    </row>
    <row r="67" spans="1:12" x14ac:dyDescent="0.3">
      <c r="A67" s="51"/>
      <c r="B67" s="51">
        <f>Заявка!N75</f>
        <v>0</v>
      </c>
      <c r="C67" s="51">
        <f>Заявка!B75</f>
        <v>0</v>
      </c>
      <c r="D67" s="51">
        <f>Заявка!F75</f>
        <v>0</v>
      </c>
      <c r="E67" s="51">
        <f>Заявка!J75</f>
        <v>0</v>
      </c>
      <c r="F67" s="51" t="str">
        <f>CONCATENATE(Заявка!O75,".",Заявка!P75,".",Заявка!Q75)</f>
        <v>..</v>
      </c>
      <c r="G67" s="51" t="e">
        <f>Заявка!S75</f>
        <v>#NUM!</v>
      </c>
      <c r="H67" s="51">
        <f>Заявка!T75</f>
        <v>0</v>
      </c>
      <c r="I67" s="51"/>
      <c r="J67" s="51"/>
      <c r="K67" s="51" t="e">
        <f>VLOOKUP(Заявка!R69,#REF!,2,FALSE)</f>
        <v>#REF!</v>
      </c>
      <c r="L67" s="51">
        <f>Заявка!AN75</f>
        <v>0</v>
      </c>
    </row>
    <row r="68" spans="1:12" x14ac:dyDescent="0.3">
      <c r="A68" s="51"/>
      <c r="B68" s="51">
        <f>Заявка!N76</f>
        <v>0</v>
      </c>
      <c r="C68" s="51">
        <f>Заявка!B76</f>
        <v>0</v>
      </c>
      <c r="D68" s="51">
        <f>Заявка!F76</f>
        <v>0</v>
      </c>
      <c r="E68" s="51">
        <f>Заявка!J76</f>
        <v>0</v>
      </c>
      <c r="F68" s="51" t="str">
        <f>CONCATENATE(Заявка!O76,".",Заявка!P76,".",Заявка!Q76)</f>
        <v>..</v>
      </c>
      <c r="G68" s="51" t="e">
        <f>Заявка!S76</f>
        <v>#NUM!</v>
      </c>
      <c r="H68" s="51">
        <f>Заявка!T76</f>
        <v>0</v>
      </c>
      <c r="I68" s="51"/>
      <c r="J68" s="51"/>
      <c r="K68" s="51" t="e">
        <f>VLOOKUP(Заявка!R70,#REF!,2,FALSE)</f>
        <v>#REF!</v>
      </c>
      <c r="L68" s="51">
        <f>Заявка!AN76</f>
        <v>0</v>
      </c>
    </row>
    <row r="69" spans="1:12" x14ac:dyDescent="0.3">
      <c r="A69" s="51"/>
      <c r="B69" s="51">
        <f>Заявка!N74</f>
        <v>0</v>
      </c>
      <c r="C69" s="51">
        <f>Заявка!B74</f>
        <v>0</v>
      </c>
      <c r="D69" s="51">
        <f>Заявка!F74</f>
        <v>0</v>
      </c>
      <c r="E69" s="51">
        <f>Заявка!J74</f>
        <v>0</v>
      </c>
      <c r="F69" s="51" t="str">
        <f>CONCATENATE(Заявка!O74,".",Заявка!P74,".",Заявка!Q74)</f>
        <v>..</v>
      </c>
      <c r="G69" s="51" t="e">
        <f>Заявка!S74</f>
        <v>#NUM!</v>
      </c>
      <c r="H69" s="51">
        <f>Заявка!T74</f>
        <v>0</v>
      </c>
      <c r="I69" s="51"/>
      <c r="J69" s="51"/>
      <c r="K69" s="51" t="e">
        <f>VLOOKUP(Заявка!R71,#REF!,2,FALSE)</f>
        <v>#REF!</v>
      </c>
      <c r="L69" s="51">
        <f>Заявка!AN74</f>
        <v>0</v>
      </c>
    </row>
    <row r="70" spans="1:12" x14ac:dyDescent="0.3">
      <c r="A70" s="51"/>
      <c r="B70" s="51">
        <f>Заявка!N78</f>
        <v>0</v>
      </c>
      <c r="C70" s="51">
        <f>Заявка!B78</f>
        <v>0</v>
      </c>
      <c r="D70" s="51">
        <f>Заявка!F78</f>
        <v>0</v>
      </c>
      <c r="E70" s="51">
        <f>Заявка!J78</f>
        <v>0</v>
      </c>
      <c r="F70" s="51" t="str">
        <f>CONCATENATE(Заявка!O78,".",Заявка!P78,".",Заявка!Q78)</f>
        <v>..</v>
      </c>
      <c r="G70" s="51" t="e">
        <f>Заявка!S78</f>
        <v>#NUM!</v>
      </c>
      <c r="H70" s="51">
        <f>Заявка!T78</f>
        <v>0</v>
      </c>
      <c r="I70" s="51"/>
      <c r="J70" s="51"/>
      <c r="K70" s="51" t="e">
        <f>VLOOKUP(Заявка!R72,#REF!,2,FALSE)</f>
        <v>#REF!</v>
      </c>
      <c r="L70" s="51">
        <f>Заявка!AN78</f>
        <v>0</v>
      </c>
    </row>
    <row r="71" spans="1:12" x14ac:dyDescent="0.3">
      <c r="A71" s="51"/>
      <c r="B71" s="51">
        <f>Заявка!N79</f>
        <v>0</v>
      </c>
      <c r="C71" s="51">
        <f>Заявка!B79</f>
        <v>0</v>
      </c>
      <c r="D71" s="51">
        <f>Заявка!F79</f>
        <v>0</v>
      </c>
      <c r="E71" s="51">
        <f>Заявка!J79</f>
        <v>0</v>
      </c>
      <c r="F71" s="51" t="str">
        <f>CONCATENATE(Заявка!O79,".",Заявка!P79,".",Заявка!Q79)</f>
        <v>..</v>
      </c>
      <c r="G71" s="51" t="e">
        <f>Заявка!S79</f>
        <v>#NUM!</v>
      </c>
      <c r="H71" s="51">
        <f>Заявка!T79</f>
        <v>0</v>
      </c>
      <c r="I71" s="51"/>
      <c r="J71" s="51"/>
      <c r="K71" s="51" t="e">
        <f>VLOOKUP(Заявка!R73,#REF!,2,FALSE)</f>
        <v>#REF!</v>
      </c>
      <c r="L71" s="51">
        <f>Заявка!AN79</f>
        <v>0</v>
      </c>
    </row>
    <row r="72" spans="1:12" x14ac:dyDescent="0.3">
      <c r="A72" s="51"/>
      <c r="B72" s="51">
        <f>Заявка!N81</f>
        <v>0</v>
      </c>
      <c r="C72" s="51">
        <f>Заявка!B81</f>
        <v>0</v>
      </c>
      <c r="D72" s="51">
        <f>Заявка!F81</f>
        <v>0</v>
      </c>
      <c r="E72" s="51">
        <f>Заявка!J81</f>
        <v>0</v>
      </c>
      <c r="F72" s="51" t="str">
        <f>CONCATENATE(Заявка!O81,".",Заявка!P81,".",Заявка!Q81)</f>
        <v>..</v>
      </c>
      <c r="G72" s="51" t="e">
        <f>Заявка!S81</f>
        <v>#NUM!</v>
      </c>
      <c r="H72" s="51">
        <f>Заявка!T81</f>
        <v>0</v>
      </c>
      <c r="I72" s="51"/>
      <c r="J72" s="51"/>
      <c r="K72" s="51" t="e">
        <f>VLOOKUP(Заявка!R75,#REF!,2,FALSE)</f>
        <v>#REF!</v>
      </c>
      <c r="L72" s="51">
        <f>Заявка!AN81</f>
        <v>0</v>
      </c>
    </row>
    <row r="73" spans="1:12" x14ac:dyDescent="0.3">
      <c r="A73" s="51"/>
      <c r="B73" s="51">
        <f>Заявка!N82</f>
        <v>0</v>
      </c>
      <c r="C73" s="51">
        <f>Заявка!B82</f>
        <v>0</v>
      </c>
      <c r="D73" s="51">
        <f>Заявка!F82</f>
        <v>0</v>
      </c>
      <c r="E73" s="51">
        <f>Заявка!J82</f>
        <v>0</v>
      </c>
      <c r="F73" s="51" t="str">
        <f>CONCATENATE(Заявка!O82,".",Заявка!P82,".",Заявка!Q82)</f>
        <v>..</v>
      </c>
      <c r="G73" s="51" t="e">
        <f>Заявка!S82</f>
        <v>#NUM!</v>
      </c>
      <c r="H73" s="51">
        <f>Заявка!T82</f>
        <v>0</v>
      </c>
      <c r="I73" s="51"/>
      <c r="J73" s="51"/>
      <c r="K73" s="51" t="e">
        <f>VLOOKUP(Заявка!R76,#REF!,2,FALSE)</f>
        <v>#REF!</v>
      </c>
      <c r="L73" s="51">
        <f>Заявка!AN82</f>
        <v>0</v>
      </c>
    </row>
    <row r="74" spans="1:12" x14ac:dyDescent="0.3">
      <c r="A74" s="51"/>
      <c r="B74" s="51">
        <f>Заявка!N83</f>
        <v>0</v>
      </c>
      <c r="C74" s="51">
        <f>Заявка!B83</f>
        <v>0</v>
      </c>
      <c r="D74" s="51">
        <f>Заявка!F83</f>
        <v>0</v>
      </c>
      <c r="E74" s="51">
        <f>Заявка!J83</f>
        <v>0</v>
      </c>
      <c r="F74" s="51" t="str">
        <f>CONCATENATE(Заявка!O83,".",Заявка!P83,".",Заявка!Q83)</f>
        <v>..</v>
      </c>
      <c r="G74" s="51" t="e">
        <f>Заявка!S83</f>
        <v>#NUM!</v>
      </c>
      <c r="H74" s="51">
        <f>Заявка!T83</f>
        <v>0</v>
      </c>
      <c r="I74" s="51"/>
      <c r="J74" s="51"/>
      <c r="K74" s="51" t="e">
        <f>VLOOKUP(Заявка!R74,#REF!,2,FALSE)</f>
        <v>#REF!</v>
      </c>
      <c r="L74" s="51">
        <f>Заявка!AN83</f>
        <v>0</v>
      </c>
    </row>
    <row r="75" spans="1:12" x14ac:dyDescent="0.3">
      <c r="A75" s="51"/>
      <c r="B75" s="51">
        <f>Заявка!N84</f>
        <v>0</v>
      </c>
      <c r="C75" s="51">
        <f>Заявка!B84</f>
        <v>0</v>
      </c>
      <c r="D75" s="51">
        <f>Заявка!F84</f>
        <v>0</v>
      </c>
      <c r="E75" s="51">
        <f>Заявка!J84</f>
        <v>0</v>
      </c>
      <c r="F75" s="51" t="str">
        <f>CONCATENATE(Заявка!O84,".",Заявка!P84,".",Заявка!Q84)</f>
        <v>..</v>
      </c>
      <c r="G75" s="51" t="e">
        <f>Заявка!S84</f>
        <v>#NUM!</v>
      </c>
      <c r="H75" s="51">
        <f>Заявка!T84</f>
        <v>0</v>
      </c>
      <c r="I75" s="51"/>
      <c r="J75" s="51"/>
      <c r="K75" s="51" t="e">
        <f>VLOOKUP(Заявка!R78,#REF!,2,FALSE)</f>
        <v>#REF!</v>
      </c>
      <c r="L75" s="51">
        <f>Заявка!AN84</f>
        <v>0</v>
      </c>
    </row>
    <row r="76" spans="1:12" x14ac:dyDescent="0.3">
      <c r="A76" s="51"/>
      <c r="B76" s="51">
        <f>Заявка!N85</f>
        <v>0</v>
      </c>
      <c r="C76" s="51">
        <f>Заявка!B85</f>
        <v>0</v>
      </c>
      <c r="D76" s="51">
        <f>Заявка!F85</f>
        <v>0</v>
      </c>
      <c r="E76" s="51">
        <f>Заявка!J85</f>
        <v>0</v>
      </c>
      <c r="F76" s="51" t="str">
        <f>CONCATENATE(Заявка!O85,".",Заявка!P85,".",Заявка!Q85)</f>
        <v>..</v>
      </c>
      <c r="G76" s="51" t="e">
        <f>Заявка!S85</f>
        <v>#NUM!</v>
      </c>
      <c r="H76" s="51">
        <f>Заявка!T85</f>
        <v>0</v>
      </c>
      <c r="I76" s="51"/>
      <c r="J76" s="51"/>
      <c r="K76" s="51" t="e">
        <f>VLOOKUP(Заявка!R79,#REF!,2,FALSE)</f>
        <v>#REF!</v>
      </c>
      <c r="L76" s="51">
        <f>Заявка!AN85</f>
        <v>0</v>
      </c>
    </row>
    <row r="77" spans="1:12" x14ac:dyDescent="0.3">
      <c r="A77" s="51"/>
      <c r="B77" s="51">
        <f>Заявка!N86</f>
        <v>0</v>
      </c>
      <c r="C77" s="51">
        <f>Заявка!B86</f>
        <v>0</v>
      </c>
      <c r="D77" s="51">
        <f>Заявка!F86</f>
        <v>0</v>
      </c>
      <c r="E77" s="51">
        <f>Заявка!J86</f>
        <v>0</v>
      </c>
      <c r="F77" s="51" t="str">
        <f>CONCATENATE(Заявка!O86,".",Заявка!P86,".",Заявка!Q86)</f>
        <v>..</v>
      </c>
      <c r="G77" s="51" t="e">
        <f>Заявка!S86</f>
        <v>#NUM!</v>
      </c>
      <c r="H77" s="51">
        <f>Заявка!T86</f>
        <v>0</v>
      </c>
      <c r="I77" s="51"/>
      <c r="J77" s="51"/>
      <c r="K77" s="51" t="e">
        <f>VLOOKUP(Заявка!R80,#REF!,2,FALSE)</f>
        <v>#REF!</v>
      </c>
      <c r="L77" s="51">
        <f>Заявка!AN86</f>
        <v>0</v>
      </c>
    </row>
    <row r="78" spans="1:12" x14ac:dyDescent="0.3">
      <c r="A78" s="51"/>
      <c r="B78" s="51">
        <f>Заявка!N87</f>
        <v>0</v>
      </c>
      <c r="C78" s="51">
        <f>Заявка!B87</f>
        <v>0</v>
      </c>
      <c r="D78" s="51">
        <f>Заявка!F87</f>
        <v>0</v>
      </c>
      <c r="E78" s="51">
        <f>Заявка!J87</f>
        <v>0</v>
      </c>
      <c r="F78" s="51" t="str">
        <f>CONCATENATE(Заявка!O87,".",Заявка!P87,".",Заявка!Q87)</f>
        <v>..</v>
      </c>
      <c r="G78" s="51" t="e">
        <f>Заявка!S87</f>
        <v>#NUM!</v>
      </c>
      <c r="H78" s="51">
        <f>Заявка!T87</f>
        <v>0</v>
      </c>
      <c r="I78" s="51"/>
      <c r="J78" s="51"/>
      <c r="K78" s="51" t="e">
        <f>VLOOKUP(Заявка!R81,#REF!,2,FALSE)</f>
        <v>#REF!</v>
      </c>
      <c r="L78" s="51">
        <f>Заявка!AN87</f>
        <v>0</v>
      </c>
    </row>
    <row r="79" spans="1:12" x14ac:dyDescent="0.3">
      <c r="A79" s="51"/>
      <c r="B79" s="51">
        <f>Заявка!N88</f>
        <v>0</v>
      </c>
      <c r="C79" s="51">
        <f>Заявка!B88</f>
        <v>0</v>
      </c>
      <c r="D79" s="51">
        <f>Заявка!F88</f>
        <v>0</v>
      </c>
      <c r="E79" s="51">
        <f>Заявка!J88</f>
        <v>0</v>
      </c>
      <c r="F79" s="51" t="str">
        <f>CONCATENATE(Заявка!O88,".",Заявка!P88,".",Заявка!Q88)</f>
        <v>..</v>
      </c>
      <c r="G79" s="51" t="e">
        <f>Заявка!S88</f>
        <v>#NUM!</v>
      </c>
      <c r="H79" s="51">
        <f>Заявка!T88</f>
        <v>0</v>
      </c>
      <c r="I79" s="51"/>
      <c r="J79" s="51"/>
      <c r="K79" s="51" t="e">
        <f>VLOOKUP(Заявка!R82,#REF!,2,FALSE)</f>
        <v>#REF!</v>
      </c>
      <c r="L79" s="51">
        <f>Заявка!AN88</f>
        <v>0</v>
      </c>
    </row>
    <row r="80" spans="1:12" x14ac:dyDescent="0.3">
      <c r="A80" s="51"/>
      <c r="B80" s="51">
        <f>Заявка!N89</f>
        <v>0</v>
      </c>
      <c r="C80" s="51">
        <f>Заявка!B89</f>
        <v>0</v>
      </c>
      <c r="D80" s="51">
        <f>Заявка!F89</f>
        <v>0</v>
      </c>
      <c r="E80" s="51">
        <f>Заявка!J89</f>
        <v>0</v>
      </c>
      <c r="F80" s="51" t="str">
        <f>CONCATENATE(Заявка!O89,".",Заявка!P89,".",Заявка!Q89)</f>
        <v>..</v>
      </c>
      <c r="G80" s="51" t="e">
        <f>Заявка!S89</f>
        <v>#NUM!</v>
      </c>
      <c r="H80" s="51">
        <f>Заявка!T89</f>
        <v>0</v>
      </c>
      <c r="I80" s="51"/>
      <c r="J80" s="51"/>
      <c r="K80" s="51" t="e">
        <f>VLOOKUP(Заявка!R83,#REF!,2,FALSE)</f>
        <v>#REF!</v>
      </c>
      <c r="L80" s="51">
        <f>Заявка!AN89</f>
        <v>0</v>
      </c>
    </row>
    <row r="81" spans="1:12" x14ac:dyDescent="0.3">
      <c r="A81" s="51"/>
      <c r="B81" s="51">
        <f>Заявка!N90</f>
        <v>0</v>
      </c>
      <c r="C81" s="51">
        <f>Заявка!B90</f>
        <v>0</v>
      </c>
      <c r="D81" s="51">
        <f>Заявка!F90</f>
        <v>0</v>
      </c>
      <c r="E81" s="51">
        <f>Заявка!J90</f>
        <v>0</v>
      </c>
      <c r="F81" s="51" t="str">
        <f>CONCATENATE(Заявка!O90,".",Заявка!P90,".",Заявка!Q90)</f>
        <v>..</v>
      </c>
      <c r="G81" s="51" t="e">
        <f>Заявка!S90</f>
        <v>#NUM!</v>
      </c>
      <c r="H81" s="51">
        <f>Заявка!T90</f>
        <v>0</v>
      </c>
      <c r="I81" s="51"/>
      <c r="J81" s="51"/>
      <c r="K81" s="51" t="e">
        <f>VLOOKUP(Заявка!R84,#REF!,2,FALSE)</f>
        <v>#REF!</v>
      </c>
      <c r="L81" s="51">
        <f>Заявка!AN90</f>
        <v>0</v>
      </c>
    </row>
    <row r="82" spans="1:12" x14ac:dyDescent="0.3">
      <c r="A82" s="51"/>
      <c r="B82" s="51">
        <f>Заявка!N91</f>
        <v>0</v>
      </c>
      <c r="C82" s="51">
        <f>Заявка!B91</f>
        <v>0</v>
      </c>
      <c r="D82" s="51">
        <f>Заявка!F91</f>
        <v>0</v>
      </c>
      <c r="E82" s="51">
        <f>Заявка!J91</f>
        <v>0</v>
      </c>
      <c r="F82" s="51" t="str">
        <f>CONCATENATE(Заявка!O91,".",Заявка!P91,".",Заявка!Q91)</f>
        <v>..</v>
      </c>
      <c r="G82" s="51" t="e">
        <f>Заявка!S91</f>
        <v>#NUM!</v>
      </c>
      <c r="H82" s="51">
        <f>Заявка!T91</f>
        <v>0</v>
      </c>
      <c r="I82" s="51"/>
      <c r="J82" s="51"/>
      <c r="K82" s="51" t="e">
        <f>VLOOKUP(Заявка!R85,#REF!,2,FALSE)</f>
        <v>#REF!</v>
      </c>
      <c r="L82" s="51">
        <f>Заявка!AN91</f>
        <v>0</v>
      </c>
    </row>
    <row r="83" spans="1:12" x14ac:dyDescent="0.3">
      <c r="A83" s="51"/>
      <c r="B83" s="51">
        <f>Заявка!N92</f>
        <v>0</v>
      </c>
      <c r="C83" s="51">
        <f>Заявка!B92</f>
        <v>0</v>
      </c>
      <c r="D83" s="51">
        <f>Заявка!F92</f>
        <v>0</v>
      </c>
      <c r="E83" s="51">
        <f>Заявка!J92</f>
        <v>0</v>
      </c>
      <c r="F83" s="51" t="str">
        <f>CONCATENATE(Заявка!O92,".",Заявка!P92,".",Заявка!Q92)</f>
        <v>..</v>
      </c>
      <c r="G83" s="51" t="e">
        <f>Заявка!S92</f>
        <v>#NUM!</v>
      </c>
      <c r="H83" s="51">
        <f>Заявка!T92</f>
        <v>0</v>
      </c>
      <c r="I83" s="51"/>
      <c r="J83" s="51"/>
      <c r="K83" s="51" t="e">
        <f>VLOOKUP(Заявка!R86,#REF!,2,FALSE)</f>
        <v>#REF!</v>
      </c>
      <c r="L83" s="51">
        <f>Заявка!AN92</f>
        <v>0</v>
      </c>
    </row>
    <row r="84" spans="1:12" x14ac:dyDescent="0.3">
      <c r="A84" s="51"/>
      <c r="B84" s="51">
        <f>Заявка!N93</f>
        <v>0</v>
      </c>
      <c r="C84" s="51">
        <f>Заявка!B93</f>
        <v>0</v>
      </c>
      <c r="D84" s="51">
        <f>Заявка!F93</f>
        <v>0</v>
      </c>
      <c r="E84" s="51">
        <f>Заявка!J93</f>
        <v>0</v>
      </c>
      <c r="F84" s="51" t="str">
        <f>CONCATENATE(Заявка!O93,".",Заявка!P93,".",Заявка!Q93)</f>
        <v>..</v>
      </c>
      <c r="G84" s="51" t="e">
        <f>Заявка!S93</f>
        <v>#NUM!</v>
      </c>
      <c r="H84" s="51">
        <f>Заявка!T93</f>
        <v>0</v>
      </c>
      <c r="I84" s="51"/>
      <c r="J84" s="51"/>
      <c r="K84" s="51" t="e">
        <f>VLOOKUP(Заявка!R87,#REF!,2,FALSE)</f>
        <v>#REF!</v>
      </c>
      <c r="L84" s="51">
        <f>Заявка!AN93</f>
        <v>0</v>
      </c>
    </row>
    <row r="85" spans="1:12" x14ac:dyDescent="0.3">
      <c r="A85" s="51"/>
      <c r="B85" s="51">
        <f>Заявка!N77</f>
        <v>0</v>
      </c>
      <c r="C85" s="51">
        <f>Заявка!B77</f>
        <v>0</v>
      </c>
      <c r="D85" s="51">
        <f>Заявка!F77</f>
        <v>0</v>
      </c>
      <c r="E85" s="51">
        <f>Заявка!J77</f>
        <v>0</v>
      </c>
      <c r="F85" s="51" t="str">
        <f>CONCATENATE(Заявка!O77,".",Заявка!P77,".",Заявка!Q77)</f>
        <v>..</v>
      </c>
      <c r="G85" s="51" t="e">
        <f>Заявка!S77</f>
        <v>#NUM!</v>
      </c>
      <c r="H85" s="51">
        <f>Заявка!T77</f>
        <v>0</v>
      </c>
      <c r="I85" s="51"/>
      <c r="J85" s="51"/>
      <c r="K85" s="51" t="e">
        <f>VLOOKUP(Заявка!R88,#REF!,2,FALSE)</f>
        <v>#REF!</v>
      </c>
      <c r="L85" s="51">
        <f>Заявка!AN77</f>
        <v>0</v>
      </c>
    </row>
    <row r="86" spans="1:12" x14ac:dyDescent="0.3">
      <c r="A86" s="51"/>
      <c r="B86" s="51">
        <f>Заявка!N95</f>
        <v>0</v>
      </c>
      <c r="C86" s="51">
        <f>Заявка!B95</f>
        <v>0</v>
      </c>
      <c r="D86" s="51">
        <f>Заявка!F95</f>
        <v>0</v>
      </c>
      <c r="E86" s="51">
        <f>Заявка!J95</f>
        <v>0</v>
      </c>
      <c r="F86" s="51" t="str">
        <f>CONCATENATE(Заявка!O95,".",Заявка!P95,".",Заявка!Q95)</f>
        <v>..</v>
      </c>
      <c r="G86" s="51" t="e">
        <f>Заявка!S95</f>
        <v>#NUM!</v>
      </c>
      <c r="H86" s="51">
        <f>Заявка!T95</f>
        <v>0</v>
      </c>
      <c r="I86" s="51"/>
      <c r="J86" s="51"/>
      <c r="K86" s="51" t="e">
        <f>VLOOKUP(Заявка!R89,#REF!,2,FALSE)</f>
        <v>#REF!</v>
      </c>
      <c r="L86" s="51">
        <f>Заявка!AN95</f>
        <v>0</v>
      </c>
    </row>
    <row r="87" spans="1:12" x14ac:dyDescent="0.3">
      <c r="A87" s="51"/>
      <c r="B87" s="51">
        <f>Заявка!N96</f>
        <v>0</v>
      </c>
      <c r="C87" s="51">
        <f>Заявка!B96</f>
        <v>0</v>
      </c>
      <c r="D87" s="51">
        <f>Заявка!F96</f>
        <v>0</v>
      </c>
      <c r="E87" s="51">
        <f>Заявка!J96</f>
        <v>0</v>
      </c>
      <c r="F87" s="51" t="str">
        <f>CONCATENATE(Заявка!O96,".",Заявка!P96,".",Заявка!Q96)</f>
        <v>..</v>
      </c>
      <c r="G87" s="51" t="e">
        <f>Заявка!S96</f>
        <v>#NUM!</v>
      </c>
      <c r="H87" s="51">
        <f>Заявка!T96</f>
        <v>0</v>
      </c>
      <c r="I87" s="51"/>
      <c r="J87" s="51"/>
      <c r="K87" s="51" t="e">
        <f>VLOOKUP(Заявка!R90,#REF!,2,FALSE)</f>
        <v>#REF!</v>
      </c>
      <c r="L87" s="51">
        <f>Заявка!AN96</f>
        <v>0</v>
      </c>
    </row>
    <row r="88" spans="1:12" x14ac:dyDescent="0.3">
      <c r="A88" s="51"/>
      <c r="B88" s="51">
        <f>Заявка!N94</f>
        <v>0</v>
      </c>
      <c r="C88" s="51">
        <f>Заявка!B94</f>
        <v>0</v>
      </c>
      <c r="D88" s="51">
        <f>Заявка!F94</f>
        <v>0</v>
      </c>
      <c r="E88" s="51">
        <f>Заявка!J94</f>
        <v>0</v>
      </c>
      <c r="F88" s="51" t="str">
        <f>CONCATENATE(Заявка!O94,".",Заявка!P94,".",Заявка!Q94)</f>
        <v>..</v>
      </c>
      <c r="G88" s="51" t="e">
        <f>Заявка!S94</f>
        <v>#NUM!</v>
      </c>
      <c r="H88" s="51">
        <f>Заявка!T94</f>
        <v>0</v>
      </c>
      <c r="I88" s="51"/>
      <c r="J88" s="51"/>
      <c r="K88" s="51" t="e">
        <f>VLOOKUP(Заявка!R91,#REF!,2,FALSE)</f>
        <v>#REF!</v>
      </c>
      <c r="L88" s="51">
        <f>Заявка!AN94</f>
        <v>0</v>
      </c>
    </row>
    <row r="89" spans="1:12" x14ac:dyDescent="0.3">
      <c r="A89" s="51"/>
      <c r="B89" s="51">
        <f>Заявка!N99</f>
        <v>0</v>
      </c>
      <c r="C89" s="51">
        <f>Заявка!B99</f>
        <v>0</v>
      </c>
      <c r="D89" s="51">
        <f>Заявка!F99</f>
        <v>0</v>
      </c>
      <c r="E89" s="51">
        <f>Заявка!J99</f>
        <v>0</v>
      </c>
      <c r="F89" s="51" t="str">
        <f>CONCATENATE(Заявка!O99,".",Заявка!P99,".",Заявка!Q99)</f>
        <v>..</v>
      </c>
      <c r="G89" s="51" t="e">
        <f>Заявка!S99</f>
        <v>#NUM!</v>
      </c>
      <c r="H89" s="51">
        <f>Заявка!T99</f>
        <v>0</v>
      </c>
      <c r="I89" s="51"/>
      <c r="J89" s="51"/>
      <c r="K89" s="51" t="e">
        <f>VLOOKUP(Заявка!R93,#REF!,2,FALSE)</f>
        <v>#REF!</v>
      </c>
      <c r="L89" s="51">
        <f>Заявка!AN99</f>
        <v>0</v>
      </c>
    </row>
    <row r="90" spans="1:12" x14ac:dyDescent="0.3">
      <c r="A90" s="51"/>
      <c r="B90" s="51">
        <f>Заявка!N100</f>
        <v>0</v>
      </c>
      <c r="C90" s="51">
        <f>Заявка!B100</f>
        <v>0</v>
      </c>
      <c r="D90" s="51">
        <f>Заявка!F100</f>
        <v>0</v>
      </c>
      <c r="E90" s="51">
        <f>Заявка!J100</f>
        <v>0</v>
      </c>
      <c r="F90" s="51" t="str">
        <f>CONCATENATE(Заявка!O100,".",Заявка!P100,".",Заявка!Q100)</f>
        <v>..</v>
      </c>
      <c r="G90" s="51" t="e">
        <f>Заявка!S100</f>
        <v>#NUM!</v>
      </c>
      <c r="H90" s="51">
        <f>Заявка!T100</f>
        <v>0</v>
      </c>
      <c r="I90" s="51"/>
      <c r="J90" s="51"/>
      <c r="K90" s="51" t="e">
        <f>VLOOKUP(Заявка!R77,#REF!,2,FALSE)</f>
        <v>#REF!</v>
      </c>
      <c r="L90" s="51">
        <f>Заявка!AN100</f>
        <v>0</v>
      </c>
    </row>
    <row r="91" spans="1:12" x14ac:dyDescent="0.3">
      <c r="A91" s="51"/>
      <c r="B91" s="51">
        <f>Заявка!N101</f>
        <v>0</v>
      </c>
      <c r="C91" s="51">
        <f>Заявка!B101</f>
        <v>0</v>
      </c>
      <c r="D91" s="51">
        <f>Заявка!F101</f>
        <v>0</v>
      </c>
      <c r="E91" s="51">
        <f>Заявка!J101</f>
        <v>0</v>
      </c>
      <c r="F91" s="51" t="str">
        <f>CONCATENATE(Заявка!O101,".",Заявка!P101,".",Заявка!Q101)</f>
        <v>..</v>
      </c>
      <c r="G91" s="51" t="e">
        <f>Заявка!S101</f>
        <v>#NUM!</v>
      </c>
      <c r="H91" s="51">
        <f>Заявка!T101</f>
        <v>0</v>
      </c>
      <c r="I91" s="51"/>
      <c r="J91" s="51"/>
      <c r="K91" s="51" t="e">
        <f>VLOOKUP(Заявка!R95,#REF!,2,FALSE)</f>
        <v>#REF!</v>
      </c>
      <c r="L91" s="51">
        <f>Заявка!AN101</f>
        <v>0</v>
      </c>
    </row>
    <row r="92" spans="1:12" x14ac:dyDescent="0.3">
      <c r="A92" s="51"/>
      <c r="B92" s="51">
        <f>Заявка!N102</f>
        <v>0</v>
      </c>
      <c r="C92" s="51">
        <f>Заявка!B102</f>
        <v>0</v>
      </c>
      <c r="D92" s="51">
        <f>Заявка!F102</f>
        <v>0</v>
      </c>
      <c r="E92" s="51">
        <f>Заявка!J102</f>
        <v>0</v>
      </c>
      <c r="F92" s="51" t="str">
        <f>CONCATENATE(Заявка!O102,".",Заявка!P102,".",Заявка!Q102)</f>
        <v>..</v>
      </c>
      <c r="G92" s="51" t="e">
        <f>Заявка!S102</f>
        <v>#NUM!</v>
      </c>
      <c r="H92" s="51">
        <f>Заявка!T102</f>
        <v>0</v>
      </c>
      <c r="I92" s="51"/>
      <c r="J92" s="51"/>
      <c r="K92" s="51" t="e">
        <f>VLOOKUP(Заявка!R96,#REF!,2,FALSE)</f>
        <v>#REF!</v>
      </c>
      <c r="L92" s="51">
        <f>Заявка!AN102</f>
        <v>0</v>
      </c>
    </row>
    <row r="93" spans="1:12" x14ac:dyDescent="0.3">
      <c r="A93" s="51"/>
      <c r="B93" s="51">
        <f>Заявка!N103</f>
        <v>0</v>
      </c>
      <c r="C93" s="51">
        <f>Заявка!B103</f>
        <v>0</v>
      </c>
      <c r="D93" s="51">
        <f>Заявка!F103</f>
        <v>0</v>
      </c>
      <c r="E93" s="51">
        <f>Заявка!J103</f>
        <v>0</v>
      </c>
      <c r="F93" s="51" t="str">
        <f>CONCATENATE(Заявка!O103,".",Заявка!P103,".",Заявка!Q103)</f>
        <v>..</v>
      </c>
      <c r="G93" s="51" t="e">
        <f>Заявка!S103</f>
        <v>#NUM!</v>
      </c>
      <c r="H93" s="51">
        <f>Заявка!T103</f>
        <v>0</v>
      </c>
      <c r="I93" s="51"/>
      <c r="J93" s="51"/>
      <c r="K93" s="51" t="e">
        <f>VLOOKUP(Заявка!R94,#REF!,2,FALSE)</f>
        <v>#REF!</v>
      </c>
      <c r="L93" s="51">
        <f>Заявка!AN103</f>
        <v>0</v>
      </c>
    </row>
    <row r="94" spans="1:12" x14ac:dyDescent="0.3">
      <c r="A94" s="51"/>
      <c r="B94" s="51">
        <f>Заявка!N104</f>
        <v>0</v>
      </c>
      <c r="C94" s="51">
        <f>Заявка!B104</f>
        <v>0</v>
      </c>
      <c r="D94" s="51">
        <f>Заявка!F104</f>
        <v>0</v>
      </c>
      <c r="E94" s="51">
        <f>Заявка!J104</f>
        <v>0</v>
      </c>
      <c r="F94" s="51" t="str">
        <f>CONCATENATE(Заявка!O104,".",Заявка!P104,".",Заявка!Q104)</f>
        <v>..</v>
      </c>
      <c r="G94" s="51" t="e">
        <f>Заявка!S104</f>
        <v>#NUM!</v>
      </c>
      <c r="H94" s="51">
        <f>Заявка!T104</f>
        <v>0</v>
      </c>
      <c r="I94" s="51"/>
      <c r="J94" s="51"/>
      <c r="K94" s="51" t="e">
        <f>VLOOKUP(Заявка!R98,#REF!,2,FALSE)</f>
        <v>#REF!</v>
      </c>
      <c r="L94" s="51">
        <f>Заявка!AN104</f>
        <v>0</v>
      </c>
    </row>
    <row r="95" spans="1:12" x14ac:dyDescent="0.3">
      <c r="A95" s="51"/>
      <c r="B95" s="51">
        <f>Заявка!N105</f>
        <v>0</v>
      </c>
      <c r="C95" s="51">
        <f>Заявка!B105</f>
        <v>0</v>
      </c>
      <c r="D95" s="51">
        <f>Заявка!F105</f>
        <v>0</v>
      </c>
      <c r="E95" s="51">
        <f>Заявка!J105</f>
        <v>0</v>
      </c>
      <c r="F95" s="51" t="str">
        <f>CONCATENATE(Заявка!O105,".",Заявка!P105,".",Заявка!Q105)</f>
        <v>..</v>
      </c>
      <c r="G95" s="51" t="e">
        <f>Заявка!S105</f>
        <v>#NUM!</v>
      </c>
      <c r="H95" s="51">
        <f>Заявка!T105</f>
        <v>0</v>
      </c>
      <c r="I95" s="51"/>
      <c r="J95" s="51"/>
      <c r="K95" s="51" t="e">
        <f>VLOOKUP(Заявка!R99,#REF!,2,FALSE)</f>
        <v>#REF!</v>
      </c>
      <c r="L95" s="51">
        <f>Заявка!AN105</f>
        <v>0</v>
      </c>
    </row>
    <row r="96" spans="1:12" x14ac:dyDescent="0.3">
      <c r="A96" s="51"/>
      <c r="B96" s="51">
        <f>Заявка!N106</f>
        <v>0</v>
      </c>
      <c r="C96" s="51">
        <f>Заявка!B106</f>
        <v>0</v>
      </c>
      <c r="D96" s="51">
        <f>Заявка!F106</f>
        <v>0</v>
      </c>
      <c r="E96" s="51">
        <f>Заявка!J106</f>
        <v>0</v>
      </c>
      <c r="F96" s="51" t="str">
        <f>CONCATENATE(Заявка!O106,".",Заявка!P106,".",Заявка!Q106)</f>
        <v>..</v>
      </c>
      <c r="G96" s="51" t="e">
        <f>Заявка!S106</f>
        <v>#NUM!</v>
      </c>
      <c r="H96" s="51">
        <f>Заявка!T106</f>
        <v>0</v>
      </c>
      <c r="I96" s="51"/>
      <c r="J96" s="51"/>
      <c r="K96" s="51" t="e">
        <f>VLOOKUP(Заявка!R100,#REF!,2,FALSE)</f>
        <v>#REF!</v>
      </c>
      <c r="L96" s="51">
        <f>Заявка!AN106</f>
        <v>0</v>
      </c>
    </row>
    <row r="97" spans="1:12" x14ac:dyDescent="0.3">
      <c r="A97" s="51"/>
      <c r="B97" s="51">
        <f>Заявка!N107</f>
        <v>0</v>
      </c>
      <c r="C97" s="51">
        <f>Заявка!B107</f>
        <v>0</v>
      </c>
      <c r="D97" s="51">
        <f>Заявка!F107</f>
        <v>0</v>
      </c>
      <c r="E97" s="51">
        <f>Заявка!J107</f>
        <v>0</v>
      </c>
      <c r="F97" s="51" t="str">
        <f>CONCATENATE(Заявка!O107,".",Заявка!P107,".",Заявка!Q107)</f>
        <v>..</v>
      </c>
      <c r="G97" s="51" t="e">
        <f>Заявка!S107</f>
        <v>#NUM!</v>
      </c>
      <c r="H97" s="51">
        <f>Заявка!T107</f>
        <v>0</v>
      </c>
      <c r="I97" s="51"/>
      <c r="J97" s="51"/>
      <c r="K97" s="51" t="e">
        <f>VLOOKUP(Заявка!R101,#REF!,2,FALSE)</f>
        <v>#REF!</v>
      </c>
      <c r="L97" s="51">
        <f>Заявка!AN107</f>
        <v>0</v>
      </c>
    </row>
    <row r="98" spans="1:12" x14ac:dyDescent="0.3">
      <c r="A98" s="51"/>
      <c r="B98" s="51">
        <f>Заявка!N108</f>
        <v>0</v>
      </c>
      <c r="C98" s="51">
        <f>Заявка!B108</f>
        <v>0</v>
      </c>
      <c r="D98" s="51">
        <f>Заявка!F108</f>
        <v>0</v>
      </c>
      <c r="E98" s="51">
        <f>Заявка!J108</f>
        <v>0</v>
      </c>
      <c r="F98" s="51" t="str">
        <f>CONCATENATE(Заявка!O108,".",Заявка!P108,".",Заявка!Q108)</f>
        <v>..</v>
      </c>
      <c r="G98" s="51" t="e">
        <f>Заявка!S108</f>
        <v>#NUM!</v>
      </c>
      <c r="H98" s="51">
        <f>Заявка!T108</f>
        <v>0</v>
      </c>
      <c r="I98" s="51"/>
      <c r="J98" s="51"/>
      <c r="K98" s="51" t="e">
        <f>VLOOKUP(Заявка!R102,#REF!,2,FALSE)</f>
        <v>#REF!</v>
      </c>
      <c r="L98" s="51">
        <f>Заявка!AN108</f>
        <v>0</v>
      </c>
    </row>
    <row r="99" spans="1:12" x14ac:dyDescent="0.3">
      <c r="A99" s="51"/>
      <c r="B99" s="51">
        <f>Заявка!N109</f>
        <v>0</v>
      </c>
      <c r="C99" s="51">
        <f>Заявка!B109</f>
        <v>0</v>
      </c>
      <c r="D99" s="51">
        <f>Заявка!F109</f>
        <v>0</v>
      </c>
      <c r="E99" s="51">
        <f>Заявка!J109</f>
        <v>0</v>
      </c>
      <c r="F99" s="51" t="str">
        <f>CONCATENATE(Заявка!O109,".",Заявка!P109,".",Заявка!Q109)</f>
        <v>..</v>
      </c>
      <c r="G99" s="51" t="e">
        <f>Заявка!S109</f>
        <v>#NUM!</v>
      </c>
      <c r="H99" s="51">
        <f>Заявка!T109</f>
        <v>0</v>
      </c>
      <c r="I99" s="51"/>
      <c r="J99" s="51"/>
      <c r="K99" s="51" t="e">
        <f>VLOOKUP(Заявка!R103,#REF!,2,FALSE)</f>
        <v>#REF!</v>
      </c>
      <c r="L99" s="51">
        <f>Заявка!AN109</f>
        <v>0</v>
      </c>
    </row>
    <row r="100" spans="1:12" x14ac:dyDescent="0.3">
      <c r="A100" s="51"/>
      <c r="B100" s="51">
        <f>Заявка!N110</f>
        <v>0</v>
      </c>
      <c r="C100" s="51">
        <f>Заявка!B110</f>
        <v>0</v>
      </c>
      <c r="D100" s="51">
        <f>Заявка!F110</f>
        <v>0</v>
      </c>
      <c r="E100" s="51">
        <f>Заявка!J110</f>
        <v>0</v>
      </c>
      <c r="F100" s="51" t="str">
        <f>CONCATENATE(Заявка!O110,".",Заявка!P110,".",Заявка!Q110)</f>
        <v>..</v>
      </c>
      <c r="G100" s="51" t="e">
        <f>Заявка!S110</f>
        <v>#NUM!</v>
      </c>
      <c r="H100" s="51">
        <f>Заявка!T110</f>
        <v>0</v>
      </c>
      <c r="I100" s="51"/>
      <c r="J100" s="51"/>
      <c r="K100" s="51" t="e">
        <f>VLOOKUP(Заявка!R104,#REF!,2,FALSE)</f>
        <v>#REF!</v>
      </c>
      <c r="L100" s="51">
        <f>Заявка!AN110</f>
        <v>0</v>
      </c>
    </row>
    <row r="101" spans="1:12" x14ac:dyDescent="0.3">
      <c r="A101" s="51"/>
      <c r="B101" s="51">
        <f>Заявка!N111</f>
        <v>0</v>
      </c>
      <c r="C101" s="51">
        <f>Заявка!B111</f>
        <v>0</v>
      </c>
      <c r="D101" s="51">
        <f>Заявка!F111</f>
        <v>0</v>
      </c>
      <c r="E101" s="51">
        <f>Заявка!J111</f>
        <v>0</v>
      </c>
      <c r="F101" s="51" t="str">
        <f>CONCATENATE(Заявка!O111,".",Заявка!P111,".",Заявка!Q111)</f>
        <v>..</v>
      </c>
      <c r="G101" s="51" t="e">
        <f>Заявка!S111</f>
        <v>#NUM!</v>
      </c>
      <c r="H101" s="51">
        <f>Заявка!T111</f>
        <v>0</v>
      </c>
      <c r="I101" s="51"/>
      <c r="J101" s="51"/>
      <c r="K101" s="51" t="e">
        <f>VLOOKUP(Заявка!R105,#REF!,2,FALSE)</f>
        <v>#REF!</v>
      </c>
      <c r="L101" s="51">
        <f>Заявка!AN111</f>
        <v>0</v>
      </c>
    </row>
    <row r="102" spans="1:12" x14ac:dyDescent="0.3">
      <c r="A102" s="51"/>
      <c r="B102" s="51">
        <f>Заявка!N112</f>
        <v>0</v>
      </c>
      <c r="C102" s="51">
        <f>Заявка!B112</f>
        <v>0</v>
      </c>
      <c r="D102" s="51">
        <f>Заявка!F112</f>
        <v>0</v>
      </c>
      <c r="E102" s="51">
        <f>Заявка!J112</f>
        <v>0</v>
      </c>
      <c r="F102" s="51" t="str">
        <f>CONCATENATE(Заявка!O112,".",Заявка!P112,".",Заявка!Q112)</f>
        <v>..</v>
      </c>
      <c r="G102" s="51" t="e">
        <f>Заявка!S112</f>
        <v>#NUM!</v>
      </c>
      <c r="H102" s="51">
        <f>Заявка!T112</f>
        <v>0</v>
      </c>
      <c r="I102" s="51"/>
      <c r="J102" s="51"/>
      <c r="K102" s="51" t="e">
        <f>VLOOKUP(Заявка!R106,#REF!,2,FALSE)</f>
        <v>#REF!</v>
      </c>
      <c r="L102" s="51">
        <f>Заявка!AN112</f>
        <v>0</v>
      </c>
    </row>
    <row r="103" spans="1:12" x14ac:dyDescent="0.3">
      <c r="A103" s="51"/>
      <c r="B103" s="51">
        <f>Заявка!N113</f>
        <v>0</v>
      </c>
      <c r="C103" s="51">
        <f>Заявка!B113</f>
        <v>0</v>
      </c>
      <c r="D103" s="51">
        <f>Заявка!F113</f>
        <v>0</v>
      </c>
      <c r="E103" s="51">
        <f>Заявка!J113</f>
        <v>0</v>
      </c>
      <c r="F103" s="51" t="str">
        <f>CONCATENATE(Заявка!O113,".",Заявка!P113,".",Заявка!Q113)</f>
        <v>..</v>
      </c>
      <c r="G103" s="51" t="e">
        <f>Заявка!S113</f>
        <v>#NUM!</v>
      </c>
      <c r="H103" s="51">
        <f>Заявка!T113</f>
        <v>0</v>
      </c>
      <c r="I103" s="51"/>
      <c r="J103" s="51"/>
      <c r="K103" s="51" t="e">
        <f>VLOOKUP(Заявка!R107,#REF!,2,FALSE)</f>
        <v>#REF!</v>
      </c>
      <c r="L103" s="51">
        <f>Заявка!AN113</f>
        <v>0</v>
      </c>
    </row>
    <row r="104" spans="1:12" x14ac:dyDescent="0.3">
      <c r="A104" s="51"/>
      <c r="B104" s="51">
        <f>Заявка!N114</f>
        <v>0</v>
      </c>
      <c r="C104" s="51">
        <f>Заявка!B114</f>
        <v>0</v>
      </c>
      <c r="D104" s="51">
        <f>Заявка!F114</f>
        <v>0</v>
      </c>
      <c r="E104" s="51">
        <f>Заявка!J114</f>
        <v>0</v>
      </c>
      <c r="F104" s="51" t="str">
        <f>CONCATENATE(Заявка!O114,".",Заявка!P114,".",Заявка!Q114)</f>
        <v>..</v>
      </c>
      <c r="G104" s="51" t="e">
        <f>Заявка!S114</f>
        <v>#NUM!</v>
      </c>
      <c r="H104" s="51">
        <f>Заявка!T114</f>
        <v>0</v>
      </c>
      <c r="I104" s="51"/>
      <c r="J104" s="51"/>
      <c r="K104" s="51" t="e">
        <f>VLOOKUP(Заявка!R108,#REF!,2,FALSE)</f>
        <v>#REF!</v>
      </c>
      <c r="L104" s="51">
        <f>Заявка!AN114</f>
        <v>0</v>
      </c>
    </row>
  </sheetData>
  <mergeCells count="2">
    <mergeCell ref="A1:L1"/>
    <mergeCell ref="A2:L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Заявка</vt:lpstr>
      <vt:lpstr>Лист регистрации</vt:lpstr>
      <vt:lpstr>Предварительная заявка</vt:lpstr>
      <vt:lpstr>Виды программ</vt:lpstr>
      <vt:lpstr>Регистрация</vt:lpstr>
      <vt:lpstr>Заявка!да</vt:lpstr>
      <vt:lpstr>Заявка!Заголовки_для_печати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Коваль</dc:creator>
  <cp:lastModifiedBy>Артем Жуков</cp:lastModifiedBy>
  <cp:lastPrinted>2017-01-28T13:48:00Z</cp:lastPrinted>
  <dcterms:created xsi:type="dcterms:W3CDTF">2014-08-08T09:31:21Z</dcterms:created>
  <dcterms:modified xsi:type="dcterms:W3CDTF">2023-03-08T14:02:26Z</dcterms:modified>
</cp:coreProperties>
</file>